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050" firstSheet="1" activeTab="4"/>
  </bookViews>
  <sheets>
    <sheet name="Indice" sheetId="1" r:id="rId1"/>
    <sheet name="Pagamenti I Trimeste" sheetId="2" r:id="rId2"/>
    <sheet name="Pagamenti II trimestre" sheetId="3" r:id="rId3"/>
    <sheet name="Pagamenti III Trimestre" sheetId="4" r:id="rId4"/>
    <sheet name="Pagamenti IV Trimestre" sheetId="5" r:id="rId5"/>
  </sheets>
  <definedNames/>
  <calcPr fullCalcOnLoad="1"/>
</workbook>
</file>

<file path=xl/sharedStrings.xml><?xml version="1.0" encoding="utf-8"?>
<sst xmlns="http://schemas.openxmlformats.org/spreadsheetml/2006/main" count="1036" uniqueCount="534">
  <si>
    <t>Numero Fatture</t>
  </si>
  <si>
    <t>INDICATORE SU BASE ANNUALE</t>
  </si>
  <si>
    <t>INDICATORE SU BASE TRIMESTRALE</t>
  </si>
  <si>
    <t>TRIMESTRE</t>
  </si>
  <si>
    <t>Documento</t>
  </si>
  <si>
    <t>Importo Pagato</t>
  </si>
  <si>
    <t>Data Scadenza</t>
  </si>
  <si>
    <t>Data Pagamento</t>
  </si>
  <si>
    <t>Giorni dopo scadenza</t>
  </si>
  <si>
    <t>Importo x giorni pagamento</t>
  </si>
  <si>
    <t>Periodo inesigibilità</t>
  </si>
  <si>
    <t>Tempo medio di pagamento
 in gg.</t>
  </si>
  <si>
    <t>Tempo medio (MEDIA PONDERATA SU BASE TRIMESTRALE) di pagamento
 in gg.</t>
  </si>
  <si>
    <t>1° TRIMESTRE</t>
  </si>
  <si>
    <t>2° TRIMESTRE</t>
  </si>
  <si>
    <t>3° TRIMESTRE</t>
  </si>
  <si>
    <t>4° TRIMESTRE</t>
  </si>
  <si>
    <t>INDICE DI TEMPESTIVITA' DEI PAGAMENTI</t>
  </si>
  <si>
    <t>Ammontare complessivo dei debiti</t>
  </si>
  <si>
    <t>Numero delle imprese creditrici</t>
  </si>
  <si>
    <t>FONDAZIONE LOMBARDIA PER L'AMBIENTE</t>
  </si>
  <si>
    <t>20124 MILANO, PIA POLA 12 - C.F. 08365380156</t>
  </si>
  <si>
    <t>edenred</t>
  </si>
  <si>
    <t>terrazzini</t>
  </si>
  <si>
    <t>wse</t>
  </si>
  <si>
    <t>cioni</t>
  </si>
  <si>
    <t>telesettelaghi</t>
  </si>
  <si>
    <t>leandri</t>
  </si>
  <si>
    <t>gusso</t>
  </si>
  <si>
    <t>luchelli</t>
  </si>
  <si>
    <t>digiovinazzo</t>
  </si>
  <si>
    <t>rocchetti</t>
  </si>
  <si>
    <t>la serigrafica</t>
  </si>
  <si>
    <t>agf</t>
  </si>
  <si>
    <t>renna</t>
  </si>
  <si>
    <t>modesti</t>
  </si>
  <si>
    <t>solomatin</t>
  </si>
  <si>
    <t>bdo</t>
  </si>
  <si>
    <t>staiano</t>
  </si>
  <si>
    <t>euresis</t>
  </si>
  <si>
    <t>yes</t>
  </si>
  <si>
    <t>guarnaschelli</t>
  </si>
  <si>
    <t>milano fulgida</t>
  </si>
  <si>
    <t>firetec</t>
  </si>
  <si>
    <t>a2a</t>
  </si>
  <si>
    <t>de bortoli</t>
  </si>
  <si>
    <t>kieback</t>
  </si>
  <si>
    <t>aguzzi</t>
  </si>
  <si>
    <t>de carli</t>
  </si>
  <si>
    <t>pregnolato</t>
  </si>
  <si>
    <t>edinat</t>
  </si>
  <si>
    <t>il sussidiario</t>
  </si>
  <si>
    <t>sistemi ufficio</t>
  </si>
  <si>
    <t>regent</t>
  </si>
  <si>
    <t>canobbio</t>
  </si>
  <si>
    <t>valsecchi</t>
  </si>
  <si>
    <t>masteri</t>
  </si>
  <si>
    <t>mci</t>
  </si>
  <si>
    <t>alot</t>
  </si>
  <si>
    <t>Univ Pavia</t>
  </si>
  <si>
    <t>balzarolo</t>
  </si>
  <si>
    <t>mattioli</t>
  </si>
  <si>
    <t>fontana</t>
  </si>
  <si>
    <t>cogliati</t>
  </si>
  <si>
    <t>eliante</t>
  </si>
  <si>
    <t>aria</t>
  </si>
  <si>
    <t>savoca</t>
  </si>
  <si>
    <t>candiotto</t>
  </si>
  <si>
    <t>brambilla</t>
  </si>
  <si>
    <t>casale</t>
  </si>
  <si>
    <t>gelmini</t>
  </si>
  <si>
    <t>rossi</t>
  </si>
  <si>
    <t>raimondi</t>
  </si>
  <si>
    <t>ledonet</t>
  </si>
  <si>
    <t>gibelli</t>
  </si>
  <si>
    <t>panzini</t>
  </si>
  <si>
    <t>sza</t>
  </si>
  <si>
    <t>univ insubria</t>
  </si>
  <si>
    <t>shi</t>
  </si>
  <si>
    <t>iolas</t>
  </si>
  <si>
    <t>società italiana</t>
  </si>
  <si>
    <t>ct2</t>
  </si>
  <si>
    <t>ottolini</t>
  </si>
  <si>
    <t>mascetti</t>
  </si>
  <si>
    <t>rabotti</t>
  </si>
  <si>
    <t>lombardi</t>
  </si>
  <si>
    <t>fatt 6305 del 29.11.19</t>
  </si>
  <si>
    <t>culligan</t>
  </si>
  <si>
    <t>fatt da 1 a 6 del 09.01.2020</t>
  </si>
  <si>
    <t>fatt 91 del 16.12.19</t>
  </si>
  <si>
    <t>fatt 6 del 23.12.19</t>
  </si>
  <si>
    <t>tessaro</t>
  </si>
  <si>
    <t>fatt 1 del 24.01.20</t>
  </si>
  <si>
    <t>fatt 5 del 20.12.19</t>
  </si>
  <si>
    <t>bazzi</t>
  </si>
  <si>
    <t>proforma 1459 del 20.12.19</t>
  </si>
  <si>
    <t>fatt 84 del 20.12.19</t>
  </si>
  <si>
    <t>fatt 14 del 30.12.19</t>
  </si>
  <si>
    <t>gatti</t>
  </si>
  <si>
    <t>proforma del 10.01.20</t>
  </si>
  <si>
    <t>fatt 3 del 21.01.20</t>
  </si>
  <si>
    <t>fatt 195 del 20.11.19</t>
  </si>
  <si>
    <t>fatt 630 del 21.11.19</t>
  </si>
  <si>
    <t>fatt 635 del 27.11.19</t>
  </si>
  <si>
    <t>fatt 1808 del 28.11.19</t>
  </si>
  <si>
    <t>fatt 1858 del 30.11.19</t>
  </si>
  <si>
    <t>fatt 602 del 30.11.19</t>
  </si>
  <si>
    <t>cleis</t>
  </si>
  <si>
    <t>fatt 3645 del 09.12.19</t>
  </si>
  <si>
    <t>siem</t>
  </si>
  <si>
    <t>fatt 1037 del 09.12.19</t>
  </si>
  <si>
    <t>fatt 644 del 16.12.19</t>
  </si>
  <si>
    <t>lab procaccini</t>
  </si>
  <si>
    <t>fatt 4936 del 16.12.19</t>
  </si>
  <si>
    <t>fatt 218 del 17.12.19</t>
  </si>
  <si>
    <t>fatt 1015 del 20.12.19</t>
  </si>
  <si>
    <t>maggioni</t>
  </si>
  <si>
    <t>fatt 5425 del 23.12.19</t>
  </si>
  <si>
    <t>fatt 5263 del 23.12.19</t>
  </si>
  <si>
    <t>fatt 22 del 23.12.19</t>
  </si>
  <si>
    <t>mtm</t>
  </si>
  <si>
    <t>fatt 28 del 30.12.19</t>
  </si>
  <si>
    <t>fatt 7689 del 30.12.19</t>
  </si>
  <si>
    <t>fatt da 7 a 12 del 07.02.20</t>
  </si>
  <si>
    <t>proforma 2 del 23.01.20</t>
  </si>
  <si>
    <t>proforma 14 del 28.01.20</t>
  </si>
  <si>
    <t>proforma del 30.01.20</t>
  </si>
  <si>
    <t>capitani</t>
  </si>
  <si>
    <t>fatt 3 del 31.01.20</t>
  </si>
  <si>
    <t>fatt 2 del 25.02.20</t>
  </si>
  <si>
    <t>fatt 10830 del 30.12.19</t>
  </si>
  <si>
    <t>fatt 10829 del 30.12.19</t>
  </si>
  <si>
    <t>fatt 48 del 24.01.20</t>
  </si>
  <si>
    <t>blo</t>
  </si>
  <si>
    <t>fatt 3/a del 27.01.20</t>
  </si>
  <si>
    <t>fatt 63 del 31.01.20</t>
  </si>
  <si>
    <t>fatt 1 del 04.02.20</t>
  </si>
  <si>
    <t>fatt 289 del 06.02.20</t>
  </si>
  <si>
    <t>missaglia</t>
  </si>
  <si>
    <t>fatt 2 del 07.02.20</t>
  </si>
  <si>
    <t>attalea</t>
  </si>
  <si>
    <t>fatt 1 dell'11.02.20</t>
  </si>
  <si>
    <t>massaro</t>
  </si>
  <si>
    <t>fatt 2 del 20.01.20</t>
  </si>
  <si>
    <t>fatt 1 del 06.02.20</t>
  </si>
  <si>
    <t>fatt da 13 a 18 del 04.03.20</t>
  </si>
  <si>
    <t>proforma 270 del 26.02.20</t>
  </si>
  <si>
    <t>fatt 28 del 02.03.20</t>
  </si>
  <si>
    <t>seymandi</t>
  </si>
  <si>
    <t>fatt 4 del 27.03.20</t>
  </si>
  <si>
    <t>fatt 1 del 28.03.20</t>
  </si>
  <si>
    <t>pellegrino</t>
  </si>
  <si>
    <t>fatt 1434 del 25.03.20</t>
  </si>
  <si>
    <t>fatt 42 del 27.01.20</t>
  </si>
  <si>
    <t>fatt 50 del 31.01.20</t>
  </si>
  <si>
    <t>fatt 172 del 31.01.20</t>
  </si>
  <si>
    <t>fatt 296 del 31.01.20</t>
  </si>
  <si>
    <t>fatt 2603 del 12.02.20</t>
  </si>
  <si>
    <t>fatt 12E del 14.02.20</t>
  </si>
  <si>
    <t>stucchi</t>
  </si>
  <si>
    <t>fatt 109 del 17.02.20</t>
  </si>
  <si>
    <t>fatt 52 del 20.02.20</t>
  </si>
  <si>
    <t>fatt 7 del 28.02.20</t>
  </si>
  <si>
    <t>fatt 686 del 28.02.20</t>
  </si>
  <si>
    <t>fatt 846 del 28.02.20</t>
  </si>
  <si>
    <t>fatt 92 del 28.02.20</t>
  </si>
  <si>
    <t>bonazzi</t>
  </si>
  <si>
    <t>fatt 127 del 29.02.20</t>
  </si>
  <si>
    <t>fatt 4 del 10.03.20</t>
  </si>
  <si>
    <t>fatt 568 del 31.01.20</t>
  </si>
  <si>
    <t>fatt 567 del 31.01.20</t>
  </si>
  <si>
    <t>41</t>
  </si>
  <si>
    <t>fatt 42 del 09.03.20</t>
  </si>
  <si>
    <t>AICQ</t>
  </si>
  <si>
    <t>fatt da 19 a 24 del 08.04.20</t>
  </si>
  <si>
    <t>proforma 04.03.20</t>
  </si>
  <si>
    <t>fatt 3 del 23.03.20</t>
  </si>
  <si>
    <t>proforma 315 del 27.03.20</t>
  </si>
  <si>
    <t>fatt 6 del 27.04.20</t>
  </si>
  <si>
    <t>fatt 1591 del 31.03.20</t>
  </si>
  <si>
    <t>fatt 1592 del 31.03.20</t>
  </si>
  <si>
    <t>fatt 2 del 15.04.20</t>
  </si>
  <si>
    <t>fatt 27 del 13.02.20</t>
  </si>
  <si>
    <t>fatt S2 del 29.02.20</t>
  </si>
  <si>
    <t>skypoint</t>
  </si>
  <si>
    <t>fatt B2 del 28.02.20</t>
  </si>
  <si>
    <t>piccola casa</t>
  </si>
  <si>
    <t>fatt 107 del 28.02.20</t>
  </si>
  <si>
    <t>fatt 200051 del 13.03.20</t>
  </si>
  <si>
    <t>fatt 200052 del 13.03.20</t>
  </si>
  <si>
    <t>fatt B3 del 24.03.20</t>
  </si>
  <si>
    <t>fatt 99 del 26.03.20</t>
  </si>
  <si>
    <t>infrastrutture lombarde</t>
  </si>
  <si>
    <t>fatt 6B del 27.03.20</t>
  </si>
  <si>
    <t>coprat</t>
  </si>
  <si>
    <t>fatt 6 del 31.03.20</t>
  </si>
  <si>
    <t>fatt 1 del 31.03.20</t>
  </si>
  <si>
    <t>fatt 2 del 31.03.20</t>
  </si>
  <si>
    <t>sala</t>
  </si>
  <si>
    <t>fatt 1 del 02.04.20</t>
  </si>
  <si>
    <t>fatt 1595 del 29.02.20</t>
  </si>
  <si>
    <t>fatt 1594 del 29.02.20</t>
  </si>
  <si>
    <t>fatt 1755 del 30.03.20</t>
  </si>
  <si>
    <t>fatt da 25 a 30 del 06.05.20</t>
  </si>
  <si>
    <t>fatt 4 del 03.03.20</t>
  </si>
  <si>
    <t>vegini</t>
  </si>
  <si>
    <t>proforma 415 del 28.04.20</t>
  </si>
  <si>
    <t>fatt 114 del 11.05.20</t>
  </si>
  <si>
    <t>perrone</t>
  </si>
  <si>
    <t>fatt 3 del 14.05.20</t>
  </si>
  <si>
    <t>proforma del 30.04.20</t>
  </si>
  <si>
    <t>fatt 136 del 28.02.20</t>
  </si>
  <si>
    <t>grafica artigiana</t>
  </si>
  <si>
    <t>fatt 2196 del 31.03.20</t>
  </si>
  <si>
    <t>fatt 2195 del 31.03.20</t>
  </si>
  <si>
    <t>fatt 460 del 15.04.20</t>
  </si>
  <si>
    <t>fatt 12 del 20.04.20</t>
  </si>
  <si>
    <t>fatt 8 del 26.04.20</t>
  </si>
  <si>
    <t>fatt 4 del 07.05.20</t>
  </si>
  <si>
    <t>fatt 80 del 21.05.20</t>
  </si>
  <si>
    <t>fatt 4 del 29.04.20</t>
  </si>
  <si>
    <t>fatt 2 del 14.05.20</t>
  </si>
  <si>
    <t>fatt da 31 a 36 del 10.06.20</t>
  </si>
  <si>
    <t>proforma 615 del 26.05.20</t>
  </si>
  <si>
    <t>fatt 8 del 26.06.20</t>
  </si>
  <si>
    <t>fatt 2 del 22.06.20</t>
  </si>
  <si>
    <t>fatt 14 del 07.06.20</t>
  </si>
  <si>
    <t>pontoni</t>
  </si>
  <si>
    <t>fatt 108 del 18.06.20</t>
  </si>
  <si>
    <t>zingerle</t>
  </si>
  <si>
    <t>fatt 1302 del 25.06.20</t>
  </si>
  <si>
    <t>teco</t>
  </si>
  <si>
    <t>fatt 1 del 15.06.20</t>
  </si>
  <si>
    <t>fatt 2020 del 18.05.20</t>
  </si>
  <si>
    <t>fatt 4 del 05.05.20</t>
  </si>
  <si>
    <t>fatt 100 del 29.02.20</t>
  </si>
  <si>
    <t>fatt 113 del 29.02.20</t>
  </si>
  <si>
    <t>fatt 175 del 23.04.20</t>
  </si>
  <si>
    <t>fatt 2685 del 30.04.20</t>
  </si>
  <si>
    <t>fatt 263 del 26.05.20</t>
  </si>
  <si>
    <t>fatt 249098 del 29.05.20</t>
  </si>
  <si>
    <t>fatt 2435 del 31.05.20</t>
  </si>
  <si>
    <t>fatt 10 del 08.06.20</t>
  </si>
  <si>
    <t>fatt 567891 del 09.06.20</t>
  </si>
  <si>
    <t>fatt 327 del 20.06.20</t>
  </si>
  <si>
    <t>42</t>
  </si>
  <si>
    <t>proforma 918 del 29.05.20</t>
  </si>
  <si>
    <t>proforma 711 del 30.06.20</t>
  </si>
  <si>
    <t>proforma del 30.06.20</t>
  </si>
  <si>
    <t>guffanti</t>
  </si>
  <si>
    <t>proforma del 01.07.20</t>
  </si>
  <si>
    <t>fatt 8 del 09.07.20</t>
  </si>
  <si>
    <t>chiodi</t>
  </si>
  <si>
    <t>fatt da 37 a 42 del 02.07.20</t>
  </si>
  <si>
    <t>proforma 23 del 18.07.20</t>
  </si>
  <si>
    <t>fatt 106 del 21.05.20</t>
  </si>
  <si>
    <t>fatt 54 del 29.05.20</t>
  </si>
  <si>
    <t>fatt 12 del 30.06.20</t>
  </si>
  <si>
    <t>fatt 581703 del 30.06.20</t>
  </si>
  <si>
    <t>fatt 732375 del 30.06.20</t>
  </si>
  <si>
    <t>fatt 7722 del 30.06.20</t>
  </si>
  <si>
    <t>fatt 343 del 30.06.20</t>
  </si>
  <si>
    <t>fatt 1 del 21.07.20</t>
  </si>
  <si>
    <t>città possibili</t>
  </si>
  <si>
    <t>fatt 28 del 13.07.20</t>
  </si>
  <si>
    <t>fatt 13 del 15.07.20</t>
  </si>
  <si>
    <t>fatt 3667 del 21.07.20</t>
  </si>
  <si>
    <t>fatt 10 del 24.07.20</t>
  </si>
  <si>
    <t>fatt 3 del 30.06.20</t>
  </si>
  <si>
    <t>fatt 2 del 30.06.20</t>
  </si>
  <si>
    <t>fatt B7 del 22.06.20</t>
  </si>
  <si>
    <t>fatt 5 del 29.06.20</t>
  </si>
  <si>
    <t>fatt 9 del 19.06.20</t>
  </si>
  <si>
    <t>fatt 3 del 27.06.20</t>
  </si>
  <si>
    <t>fatt 7 del 02.07.20</t>
  </si>
  <si>
    <t>fatt 2 del 27.06.20</t>
  </si>
  <si>
    <t>fatt 27 del 01.07.20</t>
  </si>
  <si>
    <t>fatt 8 del 02.07.20</t>
  </si>
  <si>
    <t>fatt 45 del 31.07.20</t>
  </si>
  <si>
    <t>habitat 2.0</t>
  </si>
  <si>
    <t>fatt 46 del 31.07.20</t>
  </si>
  <si>
    <t>fatt 2 del 31.07.20</t>
  </si>
  <si>
    <t>mancini</t>
  </si>
  <si>
    <t>fatt 640 del 19.06.20</t>
  </si>
  <si>
    <t>rea</t>
  </si>
  <si>
    <t>fatt 710 del 09.07.20</t>
  </si>
  <si>
    <t>fatt 3439 del 24.07.20</t>
  </si>
  <si>
    <t>fatt 14 del 29.07.20</t>
  </si>
  <si>
    <t>fatt 10276 del 30.07.20</t>
  </si>
  <si>
    <t>fatt 156 del 31.07.20</t>
  </si>
  <si>
    <t>fatt da 43 a 48 del 25.08.20</t>
  </si>
  <si>
    <t>fatt 3 del 29.07.20</t>
  </si>
  <si>
    <t>fatt 4 del 20.07.20</t>
  </si>
  <si>
    <t>fatt 11 del 25.08.20</t>
  </si>
  <si>
    <t>proforma 759 del 27.07.20</t>
  </si>
  <si>
    <t>fatt 6 del 16.07.20</t>
  </si>
  <si>
    <t>fatt 12 del 04.08.20</t>
  </si>
  <si>
    <t>fatt 201212 del 31.07.20</t>
  </si>
  <si>
    <t>socotis</t>
  </si>
  <si>
    <t>fatt 4 del 10.09.20</t>
  </si>
  <si>
    <t>fatt da 49 a 54 del 03.09.20</t>
  </si>
  <si>
    <t>fatt 877 del 31.07.20</t>
  </si>
  <si>
    <t>dealab</t>
  </si>
  <si>
    <t>fatt 938440 del 11.08.20</t>
  </si>
  <si>
    <t>hera</t>
  </si>
  <si>
    <t>proforma 1344 del 31.07.20</t>
  </si>
  <si>
    <t>proforma 995 del 31.08.20</t>
  </si>
  <si>
    <t>fatt 12 del 28.09.20</t>
  </si>
  <si>
    <t>fatt 13537 del 10.09.20</t>
  </si>
  <si>
    <t>fatt 301 del 13.07.20</t>
  </si>
  <si>
    <t>fatt 1/158 del 20.07.20</t>
  </si>
  <si>
    <t>fatt m46444 del 28.08.20</t>
  </si>
  <si>
    <t>fatt 16 del 31.08.20</t>
  </si>
  <si>
    <t>fatt 3 del 09.09.20</t>
  </si>
  <si>
    <t>fatt 122 del 31.08.20</t>
  </si>
  <si>
    <t>lybra</t>
  </si>
  <si>
    <t>fatt 6 del 31.08.20</t>
  </si>
  <si>
    <t>fatt 6 del 05.08.20</t>
  </si>
  <si>
    <t>fatt 6 del 07.08.20</t>
  </si>
  <si>
    <t>fatt 1199 del 31.03.20 ric 10.09.20</t>
  </si>
  <si>
    <t>fatt 1360 del 31.03.20 ric 10.09.20</t>
  </si>
  <si>
    <t>fatt 1786 del 30.04.20 ric 10.09.20</t>
  </si>
  <si>
    <t>fatt 1914 del 30.04.20 ric 10.09.20</t>
  </si>
  <si>
    <t>fatt 2350 del 31.05.20 ric 10.09.20</t>
  </si>
  <si>
    <t>fatt 2415 del 31.05.20 ric 10.09.20</t>
  </si>
  <si>
    <t>fatt 3014 del 30.06.20 ric 10.09.20</t>
  </si>
  <si>
    <t>fatt 3162 del 30.06.20 ric 10.09.20</t>
  </si>
  <si>
    <t>fatt 2868 del 30.06.20 ric 10.09.20</t>
  </si>
  <si>
    <t>fatt 3812 del 31.07.20 ric 10.09.20</t>
  </si>
  <si>
    <t>fatt 4017 del 31.08.20</t>
  </si>
  <si>
    <t>fatt 4185 del 31.08.20</t>
  </si>
  <si>
    <t>fatt 2 del 07.09.20</t>
  </si>
  <si>
    <t>fatt 477 del 28.07.20</t>
  </si>
  <si>
    <t>sponsor grou</t>
  </si>
  <si>
    <t>fatt 2 del 30.09.20</t>
  </si>
  <si>
    <t>48</t>
  </si>
  <si>
    <t>fatt 16 del 30.09.20</t>
  </si>
  <si>
    <t>fatt da 55 a 60 del 20.10.20</t>
  </si>
  <si>
    <t>proforma 1041 del 29.09.20</t>
  </si>
  <si>
    <t>fatt 8 del 30.09.20</t>
  </si>
  <si>
    <t>proforma 25 del 05.10.20</t>
  </si>
  <si>
    <t>fatt 33 del 23.09.20</t>
  </si>
  <si>
    <t>fatt 176 del 29.09.20</t>
  </si>
  <si>
    <t>fatt 463 del 14.09.20</t>
  </si>
  <si>
    <t>fatt 4604 del 21.09.20</t>
  </si>
  <si>
    <t>fatt 100015 del 22.09.20</t>
  </si>
  <si>
    <t>mobilform</t>
  </si>
  <si>
    <t>fatt 508 del 22.09.20</t>
  </si>
  <si>
    <t>fatt 1373 del 23.09.20</t>
  </si>
  <si>
    <t>overlite</t>
  </si>
  <si>
    <t>fatt 4730 del 30.09.20</t>
  </si>
  <si>
    <t>fatt 4563 del 30.09.20</t>
  </si>
  <si>
    <t>fatt 47078 del 30.09.20</t>
  </si>
  <si>
    <t>fatt 26 del 30.09.20</t>
  </si>
  <si>
    <t>carpet italia</t>
  </si>
  <si>
    <t>fatt 18 del 02.10.20</t>
  </si>
  <si>
    <t>fatt 81 del 12.10.20</t>
  </si>
  <si>
    <t>arteka</t>
  </si>
  <si>
    <t>fatt 4412 del 16.09.20</t>
  </si>
  <si>
    <t>fatt 20 del 11.09.20</t>
  </si>
  <si>
    <t>fatt 13 del 11.09.20</t>
  </si>
  <si>
    <t>goltara</t>
  </si>
  <si>
    <t>fatt 1 del 07.09.20</t>
  </si>
  <si>
    <t>gallandra</t>
  </si>
  <si>
    <t>fatt 128 del 07.09.20</t>
  </si>
  <si>
    <t>fatt 6 del 20.09.20</t>
  </si>
  <si>
    <t>graia</t>
  </si>
  <si>
    <t>negri</t>
  </si>
  <si>
    <t>fatt 132 del 30.09.20</t>
  </si>
  <si>
    <t>fatt 10 del 29.09.20</t>
  </si>
  <si>
    <t>fatt 8 del 13.10.20</t>
  </si>
  <si>
    <t>fatt 22 del 11.09.20</t>
  </si>
  <si>
    <t>fatt 4 del 30.09.20</t>
  </si>
  <si>
    <t>fatt 3 del 16.10.20</t>
  </si>
  <si>
    <t>fatt 5 del 23.10.20</t>
  </si>
  <si>
    <t>fatt 7 del 30.09.20</t>
  </si>
  <si>
    <t>fiab</t>
  </si>
  <si>
    <t>fatt 7 del 10.09.20</t>
  </si>
  <si>
    <t>fatt 9 del 10.09.20</t>
  </si>
  <si>
    <t>fatt 8 del 14.09.20</t>
  </si>
  <si>
    <t>fatt 21 del 14.09.20</t>
  </si>
  <si>
    <t>fatt 22 del 14.09.20</t>
  </si>
  <si>
    <t>fatt 20 del 18.09.20</t>
  </si>
  <si>
    <t>sessa</t>
  </si>
  <si>
    <t>fatt 4 del 09.09.20</t>
  </si>
  <si>
    <t>paris</t>
  </si>
  <si>
    <t>fatt 21 del 11.09.20</t>
  </si>
  <si>
    <t>fatt 12 del 11.09.20</t>
  </si>
  <si>
    <t>vezzani</t>
  </si>
  <si>
    <t>fatt 10 del 01.10.20</t>
  </si>
  <si>
    <t>ferraiuolo</t>
  </si>
  <si>
    <t>fatt 6479 del 10.10.20</t>
  </si>
  <si>
    <t>fatt 8 del 01.10.20</t>
  </si>
  <si>
    <t>fatt 13 del 26.10.20</t>
  </si>
  <si>
    <t>fatt 3 del 01.10.20</t>
  </si>
  <si>
    <t>fatt da 61 a 63 del 31.10.20</t>
  </si>
  <si>
    <t>fatt 76/40 del 08.10.20</t>
  </si>
  <si>
    <t>finlombarda</t>
  </si>
  <si>
    <t>fatt 3 del 28.10.20</t>
  </si>
  <si>
    <t>fatt 123 del 02.11.20</t>
  </si>
  <si>
    <t>proforma 1139 del 29.10.20</t>
  </si>
  <si>
    <t>fatt 13 del 30.10.20</t>
  </si>
  <si>
    <t>fatt 6 del 02.11.20</t>
  </si>
  <si>
    <t>proforma 2293 del 10.11.20</t>
  </si>
  <si>
    <t>fatt 9 del 12.11.20</t>
  </si>
  <si>
    <t>riva</t>
  </si>
  <si>
    <t>fatt 7 del 24.10.20</t>
  </si>
  <si>
    <t>fatt 50 del 01.11.20</t>
  </si>
  <si>
    <t>fatt 4 del 15.11.20</t>
  </si>
  <si>
    <t>fatt 9 del 15.10.20</t>
  </si>
  <si>
    <t>fatt 440 del 16.10.20</t>
  </si>
  <si>
    <t>new press</t>
  </si>
  <si>
    <t>fatt 15/6 del 30.10.20</t>
  </si>
  <si>
    <t>grafiche migliorini</t>
  </si>
  <si>
    <t>e/c settembre 30.09.20</t>
  </si>
  <si>
    <t>fatt 529 del 13.10.20</t>
  </si>
  <si>
    <t>fatt 1127 del 28.10.20</t>
  </si>
  <si>
    <t>fatt 47695 del 30.10.20</t>
  </si>
  <si>
    <t>fatt 5217 del 30.10.20</t>
  </si>
  <si>
    <t>fatt 5054 del 30.10.20</t>
  </si>
  <si>
    <t>fatt 21 del 05.11.20</t>
  </si>
  <si>
    <t>fatt 622 del 18.11.20</t>
  </si>
  <si>
    <t>fatt 49 del 26.10.20</t>
  </si>
  <si>
    <t>fatt 18 del 29.10.20</t>
  </si>
  <si>
    <t>fatt 20 del 29.10.20</t>
  </si>
  <si>
    <t>fatt 27 del 22.10.20</t>
  </si>
  <si>
    <t>fatt 12 del 22.10.20</t>
  </si>
  <si>
    <t>fatt 14 del 25.11.20</t>
  </si>
  <si>
    <t>fatt 10 del 29.10.20</t>
  </si>
  <si>
    <t>fatt 9 del 21.11.20</t>
  </si>
  <si>
    <t>fatt 6 del 24.1.20</t>
  </si>
  <si>
    <t>fatt 12 del 24.11.20</t>
  </si>
  <si>
    <t>fatt 9 del 27.11.20</t>
  </si>
  <si>
    <t>fatt 3 del 27.11.20</t>
  </si>
  <si>
    <t>fatt 71 del 27.11.20</t>
  </si>
  <si>
    <t>habitat</t>
  </si>
  <si>
    <t>fatt 18 del 30.11.20</t>
  </si>
  <si>
    <t>fatt 23 del 30.11.20</t>
  </si>
  <si>
    <t>fatt 13 del 30.11.20</t>
  </si>
  <si>
    <t>fatt 3 del 01.12.20</t>
  </si>
  <si>
    <t>fatt 2 del 01.12.20</t>
  </si>
  <si>
    <t>fatt 176 del 02.12.20</t>
  </si>
  <si>
    <t>fatt 9 del 02.12.20</t>
  </si>
  <si>
    <t>bovero</t>
  </si>
  <si>
    <t>fatt 555 del 25.11.20</t>
  </si>
  <si>
    <t>ist mario negri</t>
  </si>
  <si>
    <t>fatt 10 del 23.11.20</t>
  </si>
  <si>
    <t>fatt 11 del 25.11.20</t>
  </si>
  <si>
    <t>fatt 11 del 19.11.20</t>
  </si>
  <si>
    <t>fatt 12 del 26.11.20</t>
  </si>
  <si>
    <t>fatt 14 del 27.11.20</t>
  </si>
  <si>
    <t>fatt 7 del 30.11.20</t>
  </si>
  <si>
    <t>fatt 30 del 24.11.20</t>
  </si>
  <si>
    <t>fatt 291 del 24.11.20</t>
  </si>
  <si>
    <t>fatt 24 del 20.11.20</t>
  </si>
  <si>
    <t>fatt 28 del 04.12.20</t>
  </si>
  <si>
    <t>fatt 110 del 13.11.20</t>
  </si>
  <si>
    <t>fatt 2 del 23.11.20</t>
  </si>
  <si>
    <t>mgf</t>
  </si>
  <si>
    <t>fatt 9 del 30.11.20</t>
  </si>
  <si>
    <t>fatt 6048 del 30.11.20</t>
  </si>
  <si>
    <t>fatt 5 del 19.11.20</t>
  </si>
  <si>
    <t>zucchetti</t>
  </si>
  <si>
    <t>fatt 5 del 20.11.20</t>
  </si>
  <si>
    <t>marinoni</t>
  </si>
  <si>
    <t>fatt 6 del 23.11.20</t>
  </si>
  <si>
    <t>bellicini</t>
  </si>
  <si>
    <t>fatt 29 del 24.11.20</t>
  </si>
  <si>
    <t>fatt 5 del 25.11.20</t>
  </si>
  <si>
    <t>fatt 8 del 24.11.20</t>
  </si>
  <si>
    <t>ferlinghetti</t>
  </si>
  <si>
    <t>fatt 20 del 27.11.20</t>
  </si>
  <si>
    <t>verga</t>
  </si>
  <si>
    <t>fatt 6 del 30.11.20</t>
  </si>
  <si>
    <t>fatt 17 del 30.11.20</t>
  </si>
  <si>
    <t>fatt 22 del 04.12.20</t>
  </si>
  <si>
    <t>ricev 6 del 09.12.20</t>
  </si>
  <si>
    <t>micelli</t>
  </si>
  <si>
    <t>nota debito 6 del 16.11.20</t>
  </si>
  <si>
    <t>fatt 11 del 27.11.20</t>
  </si>
  <si>
    <t>nota 2 del 28.11.20</t>
  </si>
  <si>
    <t>nota del 30.11.20</t>
  </si>
  <si>
    <t>museo bg</t>
  </si>
  <si>
    <t>fatt 10 del 30.11.20</t>
  </si>
  <si>
    <t>fatt 1 del 01.12.20</t>
  </si>
  <si>
    <t>fatt 2 del 25.11.20</t>
  </si>
  <si>
    <t>fatt 57 del 10.12.20</t>
  </si>
  <si>
    <t>fatt 174 del 25.11.20</t>
  </si>
  <si>
    <t>fatt 5 del 30.11.20</t>
  </si>
  <si>
    <t>fatt 15 del 25.11.20</t>
  </si>
  <si>
    <t>fatt 17 del 27.11.20</t>
  </si>
  <si>
    <t>fatt 24 del 30.11.20</t>
  </si>
  <si>
    <t>fatt 14 del 17.11.20</t>
  </si>
  <si>
    <t>fatt 16 del 23.11.20</t>
  </si>
  <si>
    <t>proforma 27 del 17.11.20</t>
  </si>
  <si>
    <t>proforma 1319 del 25.11.20</t>
  </si>
  <si>
    <t>fatt 10 del 12.11.20</t>
  </si>
  <si>
    <t>fatt 4 del 14.11.20</t>
  </si>
  <si>
    <t>fatt 7 del 10.12.20</t>
  </si>
  <si>
    <t>fatt 16 del 25.11.20</t>
  </si>
  <si>
    <t>fatt 21 del 04.12.20</t>
  </si>
  <si>
    <t>fatt 457 del 12.10.20</t>
  </si>
  <si>
    <t>fatt 236 del 31.10.20</t>
  </si>
  <si>
    <t>4loc</t>
  </si>
  <si>
    <t>fatt 85 del 04.11.20</t>
  </si>
  <si>
    <t>fatt 117 del 07.11.20</t>
  </si>
  <si>
    <t>fatt 5 del 15.11.20</t>
  </si>
  <si>
    <t>simat</t>
  </si>
  <si>
    <t>fatt 6 del 15.11.20</t>
  </si>
  <si>
    <t>fatt 4835 del 19.11.20</t>
  </si>
  <si>
    <t>fatt 48276 del 30.11.20</t>
  </si>
  <si>
    <t>fatt 122 del 30.11.20</t>
  </si>
  <si>
    <t>fatt 11 del 30.11.20</t>
  </si>
  <si>
    <t>fatt 12 del 30.11.20</t>
  </si>
  <si>
    <t>fatt 16 del 09.12.20</t>
  </si>
  <si>
    <t>proforma 859 del 28.12.20</t>
  </si>
  <si>
    <t>restelli</t>
  </si>
  <si>
    <t>fatt 63 del 18.12.20</t>
  </si>
  <si>
    <t>fatt 8 del 18.12.20</t>
  </si>
  <si>
    <t>fatt 154 del 27.11.20</t>
  </si>
  <si>
    <t>inrete</t>
  </si>
  <si>
    <t>fatt 5620 del 28.11.20</t>
  </si>
  <si>
    <t>fatt 13 del 24.11.20</t>
  </si>
  <si>
    <t>fatt 64 del 09.12.20</t>
  </si>
  <si>
    <t>fatt 3 del 14.12.20</t>
  </si>
  <si>
    <t>manica</t>
  </si>
  <si>
    <t>fatt 13 del 11.11.20</t>
  </si>
  <si>
    <t>fatt 5621 del 23.11.20</t>
  </si>
  <si>
    <t>fatt 6 del 26.11.20</t>
  </si>
  <si>
    <t>fatt 16 del 18.12.20</t>
  </si>
  <si>
    <t>fatt 3884 del 11.12.20</t>
  </si>
  <si>
    <t>fatt 258 del 28.12.20</t>
  </si>
  <si>
    <t>ettal</t>
  </si>
  <si>
    <t>95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</si>
</sst>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00"/>
    <numFmt numFmtId="171" formatCode="&quot;Sì&quot;;&quot;Sì&quot;;&quot;No&quot;"/>
    <numFmt numFmtId="172" formatCode="&quot;Vero&quot;;&quot;Vero&quot;;&quot;Falso&quot;"/>
    <numFmt numFmtId="173" formatCode="&quot;Attivo&quot;;&quot;Attivo&quot;;&quot;Inattivo&quot;"/>
    <numFmt numFmtId="174" formatCode="[$€-2]\ #.##000_);[Red]\([$€-2]\ #.##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b/>
      <sz val="16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  <font>
      <sz val="16"/>
      <color theme="1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18" fillId="0" borderId="0" xfId="0" applyFont="1" applyAlignment="1">
      <alignment/>
    </xf>
    <xf numFmtId="0" fontId="26" fillId="0" borderId="0" xfId="0" applyFont="1" applyAlignment="1">
      <alignment/>
    </xf>
    <xf numFmtId="0" fontId="0" fillId="0" borderId="0" xfId="0" applyFont="1" applyAlignment="1">
      <alignment/>
    </xf>
    <xf numFmtId="0" fontId="19" fillId="0" borderId="0" xfId="0" applyFont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/>
    </xf>
    <xf numFmtId="14" fontId="0" fillId="0" borderId="0" xfId="0" applyNumberFormat="1" applyFont="1" applyBorder="1" applyAlignment="1">
      <alignment/>
    </xf>
    <xf numFmtId="0" fontId="20" fillId="0" borderId="0" xfId="0" applyFont="1" applyAlignment="1">
      <alignment/>
    </xf>
    <xf numFmtId="0" fontId="39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" fontId="0" fillId="0" borderId="10" xfId="0" applyNumberFormat="1" applyBorder="1" applyAlignment="1">
      <alignment/>
    </xf>
    <xf numFmtId="14" fontId="0" fillId="0" borderId="10" xfId="0" applyNumberFormat="1" applyBorder="1" applyAlignment="1">
      <alignment horizontal="center"/>
    </xf>
    <xf numFmtId="4" fontId="0" fillId="0" borderId="0" xfId="0" applyNumberFormat="1" applyAlignment="1">
      <alignment/>
    </xf>
    <xf numFmtId="170" fontId="0" fillId="0" borderId="0" xfId="0" applyNumberFormat="1" applyAlignment="1">
      <alignment/>
    </xf>
    <xf numFmtId="0" fontId="42" fillId="0" borderId="10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49" fontId="0" fillId="0" borderId="10" xfId="0" applyNumberFormat="1" applyBorder="1" applyAlignment="1">
      <alignment/>
    </xf>
    <xf numFmtId="0" fontId="44" fillId="0" borderId="0" xfId="0" applyFont="1" applyAlignment="1">
      <alignment/>
    </xf>
    <xf numFmtId="0" fontId="45" fillId="0" borderId="0" xfId="0" applyFont="1" applyBorder="1" applyAlignment="1">
      <alignment horizontal="center" vertical="center"/>
    </xf>
    <xf numFmtId="4" fontId="45" fillId="0" borderId="0" xfId="0" applyNumberFormat="1" applyFont="1" applyBorder="1" applyAlignment="1">
      <alignment horizontal="center" vertical="center"/>
    </xf>
    <xf numFmtId="2" fontId="45" fillId="0" borderId="0" xfId="0" applyNumberFormat="1" applyFont="1" applyBorder="1" applyAlignment="1">
      <alignment horizontal="center" vertical="center"/>
    </xf>
    <xf numFmtId="0" fontId="0" fillId="34" borderId="12" xfId="0" applyFont="1" applyFill="1" applyBorder="1" applyAlignment="1">
      <alignment horizontal="center" vertical="center"/>
    </xf>
    <xf numFmtId="0" fontId="0" fillId="34" borderId="13" xfId="0" applyFont="1" applyFill="1" applyBorder="1" applyAlignment="1">
      <alignment horizontal="center" vertical="center"/>
    </xf>
    <xf numFmtId="0" fontId="0" fillId="34" borderId="14" xfId="0" applyFont="1" applyFill="1" applyBorder="1" applyAlignment="1">
      <alignment horizontal="center" vertical="center"/>
    </xf>
    <xf numFmtId="0" fontId="46" fillId="34" borderId="14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4" fontId="42" fillId="0" borderId="10" xfId="0" applyNumberFormat="1" applyFont="1" applyBorder="1" applyAlignment="1">
      <alignment horizontal="center" vertical="center"/>
    </xf>
    <xf numFmtId="2" fontId="45" fillId="0" borderId="15" xfId="0" applyNumberFormat="1" applyFont="1" applyBorder="1" applyAlignment="1">
      <alignment horizontal="center" vertical="center"/>
    </xf>
    <xf numFmtId="0" fontId="46" fillId="35" borderId="14" xfId="0" applyFont="1" applyFill="1" applyBorder="1" applyAlignment="1">
      <alignment horizontal="center" vertical="center" wrapText="1"/>
    </xf>
    <xf numFmtId="0" fontId="46" fillId="35" borderId="10" xfId="0" applyFont="1" applyFill="1" applyBorder="1" applyAlignment="1">
      <alignment horizontal="center" vertical="center" wrapText="1"/>
    </xf>
    <xf numFmtId="49" fontId="42" fillId="0" borderId="10" xfId="0" applyNumberFormat="1" applyFont="1" applyBorder="1" applyAlignment="1">
      <alignment horizontal="center" vertical="center"/>
    </xf>
    <xf numFmtId="14" fontId="0" fillId="0" borderId="10" xfId="0" applyNumberFormat="1" applyBorder="1" applyAlignment="1">
      <alignment/>
    </xf>
    <xf numFmtId="14" fontId="0" fillId="0" borderId="10" xfId="0" applyNumberFormat="1" applyBorder="1" applyAlignment="1">
      <alignment horizontal="right"/>
    </xf>
    <xf numFmtId="49" fontId="0" fillId="0" borderId="16" xfId="0" applyNumberFormat="1" applyFill="1" applyBorder="1" applyAlignment="1">
      <alignment/>
    </xf>
    <xf numFmtId="49" fontId="0" fillId="0" borderId="0" xfId="0" applyNumberFormat="1" applyAlignment="1">
      <alignment/>
    </xf>
    <xf numFmtId="4" fontId="0" fillId="0" borderId="16" xfId="0" applyNumberFormat="1" applyFill="1" applyBorder="1" applyAlignment="1">
      <alignment/>
    </xf>
    <xf numFmtId="4" fontId="45" fillId="0" borderId="17" xfId="0" applyNumberFormat="1" applyFont="1" applyBorder="1" applyAlignment="1">
      <alignment horizontal="center" vertical="center"/>
    </xf>
    <xf numFmtId="0" fontId="45" fillId="0" borderId="18" xfId="0" applyFont="1" applyBorder="1" applyAlignment="1">
      <alignment horizontal="center" vertical="center"/>
    </xf>
    <xf numFmtId="0" fontId="44" fillId="34" borderId="19" xfId="0" applyFont="1" applyFill="1" applyBorder="1" applyAlignment="1">
      <alignment horizontal="center" vertical="center"/>
    </xf>
    <xf numFmtId="0" fontId="44" fillId="34" borderId="20" xfId="0" applyFont="1" applyFill="1" applyBorder="1" applyAlignment="1">
      <alignment horizontal="center" vertical="center"/>
    </xf>
    <xf numFmtId="0" fontId="44" fillId="34" borderId="21" xfId="0" applyFont="1" applyFill="1" applyBorder="1" applyAlignment="1">
      <alignment horizontal="center" vertical="center"/>
    </xf>
    <xf numFmtId="0" fontId="45" fillId="0" borderId="22" xfId="0" applyFont="1" applyBorder="1" applyAlignment="1">
      <alignment horizontal="center" vertical="center"/>
    </xf>
    <xf numFmtId="2" fontId="45" fillId="0" borderId="17" xfId="0" applyNumberFormat="1" applyFont="1" applyBorder="1" applyAlignment="1">
      <alignment horizontal="center" vertical="center"/>
    </xf>
    <xf numFmtId="2" fontId="45" fillId="0" borderId="23" xfId="0" applyNumberFormat="1" applyFont="1" applyBorder="1" applyAlignment="1">
      <alignment horizontal="center" vertical="center"/>
    </xf>
    <xf numFmtId="0" fontId="44" fillId="34" borderId="24" xfId="0" applyFont="1" applyFill="1" applyBorder="1" applyAlignment="1">
      <alignment horizontal="center" vertical="center"/>
    </xf>
    <xf numFmtId="0" fontId="44" fillId="34" borderId="25" xfId="0" applyFont="1" applyFill="1" applyBorder="1" applyAlignment="1">
      <alignment horizontal="center" vertical="center"/>
    </xf>
    <xf numFmtId="0" fontId="44" fillId="34" borderId="26" xfId="0" applyFont="1" applyFill="1" applyBorder="1" applyAlignment="1">
      <alignment horizontal="center" vertical="center"/>
    </xf>
    <xf numFmtId="0" fontId="0" fillId="34" borderId="19" xfId="0" applyFont="1" applyFill="1" applyBorder="1" applyAlignment="1">
      <alignment horizontal="center" vertical="center"/>
    </xf>
    <xf numFmtId="0" fontId="0" fillId="34" borderId="27" xfId="0" applyFont="1" applyFill="1" applyBorder="1" applyAlignment="1">
      <alignment horizontal="center" vertical="center"/>
    </xf>
    <xf numFmtId="0" fontId="0" fillId="34" borderId="28" xfId="0" applyFont="1" applyFill="1" applyBorder="1" applyAlignment="1">
      <alignment horizontal="center" vertical="center"/>
    </xf>
    <xf numFmtId="0" fontId="0" fillId="34" borderId="28" xfId="0" applyFont="1" applyFill="1" applyBorder="1" applyAlignment="1">
      <alignment horizontal="center" vertical="center" wrapText="1"/>
    </xf>
    <xf numFmtId="0" fontId="0" fillId="34" borderId="21" xfId="0" applyFont="1" applyFill="1" applyBorder="1" applyAlignment="1">
      <alignment horizontal="center" vertical="center" wrapText="1"/>
    </xf>
    <xf numFmtId="0" fontId="39" fillId="33" borderId="28" xfId="0" applyFont="1" applyFill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4" fontId="26" fillId="0" borderId="0" xfId="0" applyNumberFormat="1" applyFont="1" applyAlignment="1">
      <alignment/>
    </xf>
    <xf numFmtId="49" fontId="26" fillId="0" borderId="0" xfId="0" applyNumberFormat="1" applyFont="1" applyAlignment="1">
      <alignment/>
    </xf>
    <xf numFmtId="170" fontId="26" fillId="0" borderId="0" xfId="0" applyNumberFormat="1" applyFont="1" applyAlignment="1">
      <alignment/>
    </xf>
    <xf numFmtId="49" fontId="26" fillId="0" borderId="0" xfId="0" applyNumberFormat="1" applyFont="1" applyBorder="1" applyAlignment="1">
      <alignment/>
    </xf>
    <xf numFmtId="4" fontId="26" fillId="0" borderId="0" xfId="0" applyNumberFormat="1" applyFont="1" applyBorder="1" applyAlignment="1">
      <alignment/>
    </xf>
    <xf numFmtId="14" fontId="26" fillId="0" borderId="0" xfId="0" applyNumberFormat="1" applyFont="1" applyBorder="1" applyAlignment="1">
      <alignment horizontal="center"/>
    </xf>
    <xf numFmtId="0" fontId="26" fillId="0" borderId="0" xfId="0" applyFont="1" applyBorder="1" applyAlignment="1">
      <alignment/>
    </xf>
    <xf numFmtId="16" fontId="26" fillId="0" borderId="0" xfId="0" applyNumberFormat="1" applyFont="1" applyBorder="1" applyAlignment="1">
      <alignment horizontal="center"/>
    </xf>
    <xf numFmtId="14" fontId="26" fillId="0" borderId="0" xfId="0" applyNumberFormat="1" applyFont="1" applyBorder="1" applyAlignment="1">
      <alignment horizontal="right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zoomScalePageLayoutView="0" workbookViewId="0" topLeftCell="A8">
      <selection activeCell="C19" sqref="C19"/>
    </sheetView>
  </sheetViews>
  <sheetFormatPr defaultColWidth="9.140625" defaultRowHeight="15"/>
  <cols>
    <col min="1" max="1" width="17.57421875" style="4" customWidth="1"/>
    <col min="2" max="4" width="16.57421875" style="4" customWidth="1"/>
    <col min="5" max="5" width="14.8515625" style="4" customWidth="1"/>
    <col min="6" max="6" width="16.57421875" style="4" customWidth="1"/>
    <col min="7" max="7" width="36.57421875" style="4" customWidth="1"/>
    <col min="8" max="16384" width="9.140625" style="4" customWidth="1"/>
  </cols>
  <sheetData>
    <row r="1" ht="14.25">
      <c r="A1" s="3"/>
    </row>
    <row r="2" ht="15.75" customHeight="1">
      <c r="B2" s="5" t="s">
        <v>20</v>
      </c>
    </row>
    <row r="3" ht="12.75" customHeight="1">
      <c r="B3" s="2" t="s">
        <v>21</v>
      </c>
    </row>
    <row r="4" ht="15" thickBot="1"/>
    <row r="5" spans="2:6" ht="18" customHeight="1" thickBot="1">
      <c r="B5" s="9" t="s">
        <v>17</v>
      </c>
      <c r="F5" s="17">
        <v>2020</v>
      </c>
    </row>
    <row r="7" spans="1:6" s="19" customFormat="1" ht="24.75" customHeight="1">
      <c r="A7" s="40" t="s">
        <v>1</v>
      </c>
      <c r="B7" s="41"/>
      <c r="C7" s="41"/>
      <c r="D7" s="41"/>
      <c r="E7" s="41"/>
      <c r="F7" s="42"/>
    </row>
    <row r="8" spans="1:6" ht="30.75" customHeight="1">
      <c r="A8" s="49" t="s">
        <v>0</v>
      </c>
      <c r="B8" s="50"/>
      <c r="C8" s="51" t="s">
        <v>5</v>
      </c>
      <c r="D8" s="50"/>
      <c r="E8" s="52" t="s">
        <v>11</v>
      </c>
      <c r="F8" s="53"/>
    </row>
    <row r="9" spans="1:6" ht="29.25" customHeight="1" thickBot="1">
      <c r="A9" s="43">
        <f>SUM(B13:B16)</f>
        <v>432</v>
      </c>
      <c r="B9" s="39"/>
      <c r="C9" s="38">
        <f>SUM(C13:C16)</f>
        <v>1318509.51</v>
      </c>
      <c r="D9" s="39"/>
      <c r="E9" s="44">
        <f>('Pagamenti I Trimeste'!H1+'Pagamenti II trimestre'!H1+'Pagamenti III Trimestre'!H1+'Pagamenti IV Trimestre'!H1)/C9</f>
        <v>-8.500455601567863</v>
      </c>
      <c r="F9" s="45"/>
    </row>
    <row r="10" spans="1:6" s="6" customFormat="1" ht="19.5" customHeight="1" thickBot="1">
      <c r="A10" s="20"/>
      <c r="B10" s="20"/>
      <c r="C10" s="21"/>
      <c r="D10" s="20"/>
      <c r="E10" s="22"/>
      <c r="F10" s="29"/>
    </row>
    <row r="11" spans="1:6" s="19" customFormat="1" ht="24.75" customHeight="1">
      <c r="A11" s="46" t="s">
        <v>2</v>
      </c>
      <c r="B11" s="47"/>
      <c r="C11" s="47"/>
      <c r="D11" s="47"/>
      <c r="E11" s="47"/>
      <c r="F11" s="48"/>
    </row>
    <row r="12" spans="1:10" ht="82.5" customHeight="1">
      <c r="A12" s="23" t="s">
        <v>3</v>
      </c>
      <c r="B12" s="24" t="s">
        <v>0</v>
      </c>
      <c r="C12" s="25" t="s">
        <v>5</v>
      </c>
      <c r="D12" s="26" t="s">
        <v>12</v>
      </c>
      <c r="E12" s="30" t="s">
        <v>18</v>
      </c>
      <c r="F12" s="31" t="s">
        <v>19</v>
      </c>
      <c r="G12" s="6"/>
      <c r="H12" s="6"/>
      <c r="I12" s="6"/>
      <c r="J12" s="6"/>
    </row>
    <row r="13" spans="1:11" ht="22.5" customHeight="1">
      <c r="A13" s="27" t="s">
        <v>13</v>
      </c>
      <c r="B13" s="16">
        <f>'Pagamenti I Trimeste'!C1</f>
        <v>82</v>
      </c>
      <c r="C13" s="28">
        <f>'Pagamenti I Trimeste'!B1</f>
        <v>128198.78000000001</v>
      </c>
      <c r="D13" s="28">
        <f>'Pagamenti I Trimeste'!G1</f>
        <v>-3.847712903352123</v>
      </c>
      <c r="E13" s="28">
        <v>0</v>
      </c>
      <c r="F13" s="32" t="s">
        <v>171</v>
      </c>
      <c r="G13" s="7"/>
      <c r="H13" s="8"/>
      <c r="I13" s="8"/>
      <c r="J13" s="6"/>
      <c r="K13" s="6"/>
    </row>
    <row r="14" spans="1:11" ht="22.5" customHeight="1">
      <c r="A14" s="27" t="s">
        <v>14</v>
      </c>
      <c r="B14" s="16">
        <f>'Pagamenti II trimestre'!C1</f>
        <v>77</v>
      </c>
      <c r="C14" s="28">
        <f>'Pagamenti II trimestre'!B1</f>
        <v>169015.72999999998</v>
      </c>
      <c r="D14" s="28">
        <f>'Pagamenti II trimestre'!G1</f>
        <v>-6.678432238230134</v>
      </c>
      <c r="E14" s="28">
        <v>0</v>
      </c>
      <c r="F14" s="32" t="s">
        <v>245</v>
      </c>
      <c r="G14" s="6"/>
      <c r="H14" s="6"/>
      <c r="I14" s="6"/>
      <c r="J14" s="6"/>
      <c r="K14" s="6"/>
    </row>
    <row r="15" spans="1:6" ht="22.5" customHeight="1">
      <c r="A15" s="27" t="s">
        <v>15</v>
      </c>
      <c r="B15" s="16">
        <f>'Pagamenti III Trimestre'!C1</f>
        <v>93</v>
      </c>
      <c r="C15" s="28">
        <f>'Pagamenti III Trimestre'!B1</f>
        <v>217250.94</v>
      </c>
      <c r="D15" s="28">
        <f>'Pagamenti III Trimestre'!G1</f>
        <v>-3.7412558951413506</v>
      </c>
      <c r="E15" s="28">
        <v>0</v>
      </c>
      <c r="F15" s="32" t="s">
        <v>335</v>
      </c>
    </row>
    <row r="16" spans="1:6" ht="21.75" customHeight="1">
      <c r="A16" s="27" t="s">
        <v>16</v>
      </c>
      <c r="B16" s="16">
        <f>'Pagamenti IV Trimestre'!C1</f>
        <v>180</v>
      </c>
      <c r="C16" s="28">
        <f>'Pagamenti IV Trimestre'!B1</f>
        <v>804044.0599999999</v>
      </c>
      <c r="D16" s="28">
        <f>'Pagamenti IV Trimestre'!G1</f>
        <v>-10.911227912062428</v>
      </c>
      <c r="E16" s="28">
        <v>0</v>
      </c>
      <c r="F16" s="32" t="s">
        <v>533</v>
      </c>
    </row>
  </sheetData>
  <sheetProtection/>
  <mergeCells count="8">
    <mergeCell ref="C9:D9"/>
    <mergeCell ref="A7:F7"/>
    <mergeCell ref="A9:B9"/>
    <mergeCell ref="E9:F9"/>
    <mergeCell ref="A11:F11"/>
    <mergeCell ref="A8:B8"/>
    <mergeCell ref="C8:D8"/>
    <mergeCell ref="E8:F8"/>
  </mergeCells>
  <printOptions/>
  <pageMargins left="0.7086614173228347" right="0.7086614173228347" top="0.7480314960629921" bottom="0.7480314960629921" header="0.31496062992125984" footer="0.31496062992125984"/>
  <pageSetup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57"/>
  <sheetViews>
    <sheetView zoomScalePageLayoutView="0" workbookViewId="0" topLeftCell="A35">
      <selection activeCell="D74" sqref="D74"/>
    </sheetView>
  </sheetViews>
  <sheetFormatPr defaultColWidth="9.140625" defaultRowHeight="15"/>
  <cols>
    <col min="1" max="1" width="27.00390625" style="0" customWidth="1"/>
    <col min="2" max="2" width="12.7109375" style="0" customWidth="1"/>
    <col min="3" max="3" width="16.140625" style="0" bestFit="1" customWidth="1"/>
    <col min="4" max="4" width="15.421875" style="0" bestFit="1" customWidth="1"/>
    <col min="5" max="6" width="15.421875" style="0" customWidth="1"/>
    <col min="7" max="7" width="16.28125" style="0" customWidth="1"/>
    <col min="8" max="8" width="14.28125" style="0" customWidth="1"/>
  </cols>
  <sheetData>
    <row r="1" spans="2:8" ht="14.25">
      <c r="B1" s="56">
        <f>SUM(B4:B257)</f>
        <v>128198.78000000001</v>
      </c>
      <c r="C1" s="57">
        <f>COUNTA(A4:A257)+15</f>
        <v>82</v>
      </c>
      <c r="G1" s="58">
        <f>IF(B1&lt;&gt;0,H1/B1,0)</f>
        <v>-3.847712903352123</v>
      </c>
      <c r="H1" s="56">
        <f>SUM(H4:H257)</f>
        <v>-493272.1000000001</v>
      </c>
    </row>
    <row r="3" spans="1:8" s="11" customFormat="1" ht="43.5">
      <c r="A3" s="10" t="s">
        <v>4</v>
      </c>
      <c r="B3" s="10" t="s">
        <v>5</v>
      </c>
      <c r="C3" s="10" t="s">
        <v>6</v>
      </c>
      <c r="D3" s="10" t="s">
        <v>7</v>
      </c>
      <c r="E3" s="54" t="s">
        <v>10</v>
      </c>
      <c r="F3" s="55"/>
      <c r="G3" s="10" t="s">
        <v>8</v>
      </c>
      <c r="H3" s="10" t="s">
        <v>9</v>
      </c>
    </row>
    <row r="4" spans="1:12" ht="14.25">
      <c r="A4" s="18" t="s">
        <v>86</v>
      </c>
      <c r="B4" s="12">
        <v>63.95</v>
      </c>
      <c r="C4" s="13">
        <v>43830</v>
      </c>
      <c r="D4" s="13">
        <v>43845</v>
      </c>
      <c r="E4" s="13"/>
      <c r="F4" s="13"/>
      <c r="G4" s="1">
        <f aca="true" t="shared" si="0" ref="G4:G47">D4-C4-(F4-E4)</f>
        <v>15</v>
      </c>
      <c r="H4" s="12">
        <f aca="true" t="shared" si="1" ref="H4:H47">B4*G4</f>
        <v>959.25</v>
      </c>
      <c r="I4" s="3" t="s">
        <v>87</v>
      </c>
      <c r="J4" s="3"/>
      <c r="K4" s="3" t="s">
        <v>44</v>
      </c>
      <c r="L4" s="3"/>
    </row>
    <row r="5" spans="1:12" ht="14.25">
      <c r="A5" s="18" t="s">
        <v>88</v>
      </c>
      <c r="B5" s="12">
        <v>3375.4</v>
      </c>
      <c r="C5" s="13">
        <v>43861</v>
      </c>
      <c r="D5" s="13">
        <v>43853</v>
      </c>
      <c r="E5" s="13"/>
      <c r="F5" s="13"/>
      <c r="G5" s="1">
        <f t="shared" si="0"/>
        <v>-8</v>
      </c>
      <c r="H5" s="12">
        <f t="shared" si="1"/>
        <v>-27003.2</v>
      </c>
      <c r="I5" s="3" t="s">
        <v>69</v>
      </c>
      <c r="J5" s="3"/>
      <c r="K5" s="3" t="s">
        <v>33</v>
      </c>
      <c r="L5" s="3"/>
    </row>
    <row r="6" spans="1:12" ht="14.25">
      <c r="A6" s="18" t="s">
        <v>89</v>
      </c>
      <c r="B6" s="12">
        <v>5035.68</v>
      </c>
      <c r="C6" s="13">
        <v>43861</v>
      </c>
      <c r="D6" s="13">
        <v>43857</v>
      </c>
      <c r="E6" s="13"/>
      <c r="F6" s="13"/>
      <c r="G6" s="1">
        <f t="shared" si="0"/>
        <v>-4</v>
      </c>
      <c r="H6" s="12">
        <f t="shared" si="1"/>
        <v>-20142.72</v>
      </c>
      <c r="I6" s="3" t="s">
        <v>69</v>
      </c>
      <c r="J6" s="3"/>
      <c r="K6" s="3" t="s">
        <v>140</v>
      </c>
      <c r="L6" s="3"/>
    </row>
    <row r="7" spans="1:12" ht="14.25">
      <c r="A7" s="18" t="s">
        <v>90</v>
      </c>
      <c r="B7" s="12">
        <v>2975</v>
      </c>
      <c r="C7" s="13">
        <v>43861</v>
      </c>
      <c r="D7" s="13">
        <v>43857</v>
      </c>
      <c r="E7" s="13"/>
      <c r="F7" s="13"/>
      <c r="G7" s="1">
        <f t="shared" si="0"/>
        <v>-4</v>
      </c>
      <c r="H7" s="12">
        <f t="shared" si="1"/>
        <v>-11900</v>
      </c>
      <c r="I7" s="3" t="s">
        <v>91</v>
      </c>
      <c r="J7" s="3"/>
      <c r="K7" s="3" t="s">
        <v>94</v>
      </c>
      <c r="L7" s="3"/>
    </row>
    <row r="8" spans="1:12" ht="14.25">
      <c r="A8" s="18" t="s">
        <v>92</v>
      </c>
      <c r="B8" s="12">
        <v>1418.06</v>
      </c>
      <c r="C8" s="13">
        <v>43889</v>
      </c>
      <c r="D8" s="13">
        <v>43859</v>
      </c>
      <c r="E8" s="13"/>
      <c r="F8" s="13"/>
      <c r="G8" s="1">
        <f t="shared" si="0"/>
        <v>-30</v>
      </c>
      <c r="H8" s="12">
        <f t="shared" si="1"/>
        <v>-42541.799999999996</v>
      </c>
      <c r="I8" s="3" t="s">
        <v>27</v>
      </c>
      <c r="J8" s="3"/>
      <c r="K8" s="3" t="s">
        <v>37</v>
      </c>
      <c r="L8" s="3"/>
    </row>
    <row r="9" spans="1:12" ht="14.25">
      <c r="A9" s="18" t="s">
        <v>93</v>
      </c>
      <c r="B9" s="12">
        <v>6100</v>
      </c>
      <c r="C9" s="13">
        <v>43861</v>
      </c>
      <c r="D9" s="13">
        <v>43859</v>
      </c>
      <c r="E9" s="13"/>
      <c r="F9" s="13"/>
      <c r="G9" s="1">
        <f t="shared" si="0"/>
        <v>-2</v>
      </c>
      <c r="H9" s="12">
        <f t="shared" si="1"/>
        <v>-12200</v>
      </c>
      <c r="I9" s="3" t="s">
        <v>94</v>
      </c>
      <c r="J9" s="3"/>
      <c r="K9" s="3" t="s">
        <v>133</v>
      </c>
      <c r="L9" s="3"/>
    </row>
    <row r="10" spans="1:12" ht="14.25">
      <c r="A10" s="18" t="s">
        <v>95</v>
      </c>
      <c r="B10" s="12">
        <v>1325.31</v>
      </c>
      <c r="C10" s="13">
        <v>43861</v>
      </c>
      <c r="D10" s="13">
        <v>43859</v>
      </c>
      <c r="E10" s="13"/>
      <c r="F10" s="13"/>
      <c r="G10" s="1">
        <f t="shared" si="0"/>
        <v>-2</v>
      </c>
      <c r="H10" s="12">
        <f t="shared" si="1"/>
        <v>-2650.62</v>
      </c>
      <c r="I10" s="3" t="s">
        <v>23</v>
      </c>
      <c r="J10" s="3"/>
      <c r="K10" s="3" t="s">
        <v>166</v>
      </c>
      <c r="L10" s="3"/>
    </row>
    <row r="11" spans="1:12" ht="14.25">
      <c r="A11" s="18" t="s">
        <v>96</v>
      </c>
      <c r="B11" s="12">
        <v>15636.61</v>
      </c>
      <c r="C11" s="13">
        <v>43861</v>
      </c>
      <c r="D11" s="13">
        <v>43859</v>
      </c>
      <c r="E11" s="13"/>
      <c r="F11" s="13"/>
      <c r="G11" s="1">
        <f t="shared" si="0"/>
        <v>-2</v>
      </c>
      <c r="H11" s="12">
        <f t="shared" si="1"/>
        <v>-31273.22</v>
      </c>
      <c r="I11" s="3" t="s">
        <v>38</v>
      </c>
      <c r="J11" s="3"/>
      <c r="K11" s="3" t="s">
        <v>127</v>
      </c>
      <c r="L11" s="3"/>
    </row>
    <row r="12" spans="1:12" ht="14.25">
      <c r="A12" s="18" t="s">
        <v>97</v>
      </c>
      <c r="B12" s="12">
        <v>1000</v>
      </c>
      <c r="C12" s="13">
        <v>43861</v>
      </c>
      <c r="D12" s="13">
        <v>43859</v>
      </c>
      <c r="E12" s="13"/>
      <c r="F12" s="13"/>
      <c r="G12" s="1">
        <f t="shared" si="0"/>
        <v>-2</v>
      </c>
      <c r="H12" s="12">
        <f t="shared" si="1"/>
        <v>-2000</v>
      </c>
      <c r="I12" s="3" t="s">
        <v>98</v>
      </c>
      <c r="J12" s="3"/>
      <c r="K12" s="3" t="s">
        <v>69</v>
      </c>
      <c r="L12" s="3"/>
    </row>
    <row r="13" spans="1:12" ht="14.25">
      <c r="A13" s="18" t="s">
        <v>99</v>
      </c>
      <c r="B13" s="12">
        <v>2527.11</v>
      </c>
      <c r="C13" s="13">
        <v>43861</v>
      </c>
      <c r="D13" s="13">
        <v>43859</v>
      </c>
      <c r="E13" s="13"/>
      <c r="F13" s="13"/>
      <c r="G13" s="1">
        <f t="shared" si="0"/>
        <v>-2</v>
      </c>
      <c r="H13" s="12">
        <f t="shared" si="1"/>
        <v>-5054.22</v>
      </c>
      <c r="I13" s="3" t="s">
        <v>75</v>
      </c>
      <c r="J13" s="3"/>
      <c r="K13" s="3" t="s">
        <v>107</v>
      </c>
      <c r="L13" s="3"/>
    </row>
    <row r="14" spans="1:12" ht="14.25">
      <c r="A14" s="18" t="s">
        <v>100</v>
      </c>
      <c r="B14" s="12">
        <v>597.9</v>
      </c>
      <c r="C14" s="13">
        <v>43889</v>
      </c>
      <c r="D14" s="13">
        <v>43859</v>
      </c>
      <c r="E14" s="13"/>
      <c r="F14" s="13"/>
      <c r="G14" s="1">
        <f t="shared" si="0"/>
        <v>-30</v>
      </c>
      <c r="H14" s="12">
        <f t="shared" si="1"/>
        <v>-17937</v>
      </c>
      <c r="I14" s="3" t="s">
        <v>28</v>
      </c>
      <c r="J14" s="3"/>
      <c r="K14" s="3" t="s">
        <v>63</v>
      </c>
      <c r="L14" s="3"/>
    </row>
    <row r="15" spans="1:12" ht="14.25">
      <c r="A15" s="18" t="s">
        <v>101</v>
      </c>
      <c r="B15" s="12">
        <v>1770</v>
      </c>
      <c r="C15" s="13">
        <v>43861</v>
      </c>
      <c r="D15" s="13">
        <v>43860</v>
      </c>
      <c r="E15" s="13"/>
      <c r="F15" s="13"/>
      <c r="G15" s="1">
        <f t="shared" si="0"/>
        <v>-1</v>
      </c>
      <c r="H15" s="12">
        <f t="shared" si="1"/>
        <v>-1770</v>
      </c>
      <c r="I15" s="3" t="s">
        <v>43</v>
      </c>
      <c r="J15" s="3"/>
      <c r="K15" s="3" t="s">
        <v>87</v>
      </c>
      <c r="L15" s="3"/>
    </row>
    <row r="16" spans="1:12" ht="14.25">
      <c r="A16" s="18" t="s">
        <v>102</v>
      </c>
      <c r="B16" s="12">
        <v>1500</v>
      </c>
      <c r="C16" s="13">
        <v>43861</v>
      </c>
      <c r="D16" s="13">
        <v>43860</v>
      </c>
      <c r="E16" s="13"/>
      <c r="F16" s="13"/>
      <c r="G16" s="1">
        <f t="shared" si="0"/>
        <v>-1</v>
      </c>
      <c r="H16" s="12">
        <f t="shared" si="1"/>
        <v>-1500</v>
      </c>
      <c r="I16" s="3" t="s">
        <v>46</v>
      </c>
      <c r="J16" s="3"/>
      <c r="K16" s="3" t="s">
        <v>22</v>
      </c>
      <c r="L16" s="3"/>
    </row>
    <row r="17" spans="1:12" ht="14.25">
      <c r="A17" s="18" t="s">
        <v>103</v>
      </c>
      <c r="B17" s="12">
        <v>1537.5</v>
      </c>
      <c r="C17" s="13">
        <v>43861</v>
      </c>
      <c r="D17" s="13">
        <v>43860</v>
      </c>
      <c r="E17" s="13"/>
      <c r="F17" s="13"/>
      <c r="G17" s="1">
        <f t="shared" si="0"/>
        <v>-1</v>
      </c>
      <c r="H17" s="12">
        <f t="shared" si="1"/>
        <v>-1537.5</v>
      </c>
      <c r="I17" s="3" t="s">
        <v>46</v>
      </c>
      <c r="J17" s="3"/>
      <c r="K17" s="3" t="s">
        <v>50</v>
      </c>
      <c r="L17" s="3"/>
    </row>
    <row r="18" spans="1:12" ht="14.25">
      <c r="A18" s="18" t="s">
        <v>104</v>
      </c>
      <c r="B18" s="12">
        <v>4584</v>
      </c>
      <c r="C18" s="13">
        <v>43861</v>
      </c>
      <c r="D18" s="13">
        <v>43860</v>
      </c>
      <c r="E18" s="13"/>
      <c r="F18" s="13"/>
      <c r="G18" s="1">
        <f t="shared" si="0"/>
        <v>-1</v>
      </c>
      <c r="H18" s="12">
        <f t="shared" si="1"/>
        <v>-4584</v>
      </c>
      <c r="I18" s="3" t="s">
        <v>33</v>
      </c>
      <c r="J18" s="3"/>
      <c r="K18" s="3" t="s">
        <v>64</v>
      </c>
      <c r="L18" s="3"/>
    </row>
    <row r="19" spans="1:12" ht="14.25">
      <c r="A19" s="18" t="s">
        <v>105</v>
      </c>
      <c r="B19" s="12">
        <v>434.5</v>
      </c>
      <c r="C19" s="13">
        <v>43861</v>
      </c>
      <c r="D19" s="13">
        <v>43860</v>
      </c>
      <c r="E19" s="13"/>
      <c r="F19" s="13"/>
      <c r="G19" s="1">
        <f t="shared" si="0"/>
        <v>-1</v>
      </c>
      <c r="H19" s="12">
        <f t="shared" si="1"/>
        <v>-434.5</v>
      </c>
      <c r="I19" s="3" t="s">
        <v>33</v>
      </c>
      <c r="J19" s="3"/>
      <c r="K19" s="3" t="s">
        <v>43</v>
      </c>
      <c r="L19" s="3"/>
    </row>
    <row r="20" spans="1:12" ht="14.25">
      <c r="A20" s="18" t="s">
        <v>106</v>
      </c>
      <c r="B20" s="12">
        <v>580</v>
      </c>
      <c r="C20" s="13">
        <v>43861</v>
      </c>
      <c r="D20" s="13">
        <v>43860</v>
      </c>
      <c r="E20" s="13"/>
      <c r="F20" s="13"/>
      <c r="G20" s="1">
        <f t="shared" si="0"/>
        <v>-1</v>
      </c>
      <c r="H20" s="12">
        <f t="shared" si="1"/>
        <v>-580</v>
      </c>
      <c r="I20" s="3" t="s">
        <v>107</v>
      </c>
      <c r="J20" s="3"/>
      <c r="K20" s="3" t="s">
        <v>98</v>
      </c>
      <c r="L20" s="3"/>
    </row>
    <row r="21" spans="1:12" ht="14.25">
      <c r="A21" s="18" t="s">
        <v>108</v>
      </c>
      <c r="B21" s="12">
        <v>72</v>
      </c>
      <c r="C21" s="13">
        <v>43861</v>
      </c>
      <c r="D21" s="13">
        <v>43860</v>
      </c>
      <c r="E21" s="13"/>
      <c r="F21" s="13"/>
      <c r="G21" s="1">
        <f t="shared" si="0"/>
        <v>-1</v>
      </c>
      <c r="H21" s="12">
        <f t="shared" si="1"/>
        <v>-72</v>
      </c>
      <c r="I21" s="3" t="s">
        <v>109</v>
      </c>
      <c r="J21" s="3"/>
      <c r="K21" s="3" t="s">
        <v>41</v>
      </c>
      <c r="L21" s="3"/>
    </row>
    <row r="22" spans="1:12" ht="14.25">
      <c r="A22" s="18" t="s">
        <v>110</v>
      </c>
      <c r="B22" s="12">
        <v>7400</v>
      </c>
      <c r="C22" s="13">
        <v>43861</v>
      </c>
      <c r="D22" s="13">
        <v>43860</v>
      </c>
      <c r="E22" s="13"/>
      <c r="F22" s="13"/>
      <c r="G22" s="1">
        <f t="shared" si="0"/>
        <v>-1</v>
      </c>
      <c r="H22" s="12">
        <f t="shared" si="1"/>
        <v>-7400</v>
      </c>
      <c r="I22" s="3" t="s">
        <v>40</v>
      </c>
      <c r="J22" s="3"/>
      <c r="K22" s="3" t="s">
        <v>28</v>
      </c>
      <c r="L22" s="3"/>
    </row>
    <row r="23" spans="1:12" ht="14.25">
      <c r="A23" s="18" t="s">
        <v>111</v>
      </c>
      <c r="B23" s="12">
        <v>425</v>
      </c>
      <c r="C23" s="13">
        <v>43861</v>
      </c>
      <c r="D23" s="13">
        <v>43860</v>
      </c>
      <c r="E23" s="13"/>
      <c r="F23" s="13"/>
      <c r="G23" s="1">
        <f t="shared" si="0"/>
        <v>-1</v>
      </c>
      <c r="H23" s="12">
        <f t="shared" si="1"/>
        <v>-425</v>
      </c>
      <c r="I23" s="3" t="s">
        <v>112</v>
      </c>
      <c r="J23" s="3"/>
      <c r="K23" s="3" t="s">
        <v>46</v>
      </c>
      <c r="L23" s="3"/>
    </row>
    <row r="24" spans="1:12" ht="14.25">
      <c r="A24" s="35" t="s">
        <v>113</v>
      </c>
      <c r="B24" s="12">
        <v>50</v>
      </c>
      <c r="C24" s="13">
        <v>43861</v>
      </c>
      <c r="D24" s="13">
        <v>43860</v>
      </c>
      <c r="E24" s="13"/>
      <c r="F24" s="13"/>
      <c r="G24" s="1">
        <f t="shared" si="0"/>
        <v>-1</v>
      </c>
      <c r="H24" s="12">
        <f t="shared" si="1"/>
        <v>-50</v>
      </c>
      <c r="I24" s="3" t="s">
        <v>44</v>
      </c>
      <c r="J24" s="3"/>
      <c r="K24" s="3" t="s">
        <v>112</v>
      </c>
      <c r="L24" s="3"/>
    </row>
    <row r="25" spans="1:12" ht="14.25">
      <c r="A25" s="18" t="s">
        <v>114</v>
      </c>
      <c r="B25" s="12">
        <v>250.31</v>
      </c>
      <c r="C25" s="13">
        <v>43861</v>
      </c>
      <c r="D25" s="13">
        <v>43860</v>
      </c>
      <c r="E25" s="13"/>
      <c r="F25" s="13"/>
      <c r="G25" s="1">
        <f t="shared" si="0"/>
        <v>-1</v>
      </c>
      <c r="H25" s="12">
        <f t="shared" si="1"/>
        <v>-250.31</v>
      </c>
      <c r="I25" s="3" t="s">
        <v>55</v>
      </c>
      <c r="J25" s="3"/>
      <c r="K25" s="3" t="s">
        <v>27</v>
      </c>
      <c r="L25" s="3"/>
    </row>
    <row r="26" spans="1:12" ht="14.25">
      <c r="A26" s="18" t="s">
        <v>115</v>
      </c>
      <c r="B26" s="12">
        <v>855</v>
      </c>
      <c r="C26" s="13">
        <v>43861</v>
      </c>
      <c r="D26" s="13">
        <v>43860</v>
      </c>
      <c r="E26" s="13"/>
      <c r="F26" s="13"/>
      <c r="G26" s="1">
        <f t="shared" si="0"/>
        <v>-1</v>
      </c>
      <c r="H26" s="12">
        <f t="shared" si="1"/>
        <v>-855</v>
      </c>
      <c r="I26" s="3" t="s">
        <v>116</v>
      </c>
      <c r="J26" s="3"/>
      <c r="K26" s="3" t="s">
        <v>29</v>
      </c>
      <c r="L26" s="3"/>
    </row>
    <row r="27" spans="1:12" ht="14.25">
      <c r="A27" s="18" t="s">
        <v>117</v>
      </c>
      <c r="B27" s="12">
        <v>115</v>
      </c>
      <c r="C27" s="13">
        <v>43861</v>
      </c>
      <c r="D27" s="13">
        <v>43860</v>
      </c>
      <c r="E27" s="13"/>
      <c r="F27" s="13"/>
      <c r="G27" s="1">
        <f t="shared" si="0"/>
        <v>-1</v>
      </c>
      <c r="H27" s="12">
        <f t="shared" si="1"/>
        <v>-115</v>
      </c>
      <c r="I27" s="3" t="s">
        <v>42</v>
      </c>
      <c r="J27" s="3"/>
      <c r="K27" s="3" t="s">
        <v>116</v>
      </c>
      <c r="L27" s="3"/>
    </row>
    <row r="28" spans="1:12" ht="14.25">
      <c r="A28" s="18" t="s">
        <v>118</v>
      </c>
      <c r="B28" s="12">
        <v>1521</v>
      </c>
      <c r="C28" s="13">
        <v>43861</v>
      </c>
      <c r="D28" s="13">
        <v>43860</v>
      </c>
      <c r="E28" s="13"/>
      <c r="F28" s="13"/>
      <c r="G28" s="1">
        <f t="shared" si="0"/>
        <v>-1</v>
      </c>
      <c r="H28" s="12">
        <f t="shared" si="1"/>
        <v>-1521</v>
      </c>
      <c r="I28" s="3" t="s">
        <v>42</v>
      </c>
      <c r="J28" s="3"/>
      <c r="K28" s="3" t="s">
        <v>142</v>
      </c>
      <c r="L28" s="3"/>
    </row>
    <row r="29" spans="1:12" ht="14.25">
      <c r="A29" s="18" t="s">
        <v>119</v>
      </c>
      <c r="B29" s="12">
        <v>1500</v>
      </c>
      <c r="C29" s="13">
        <v>43861</v>
      </c>
      <c r="D29" s="13">
        <v>43860</v>
      </c>
      <c r="E29" s="13"/>
      <c r="F29" s="13"/>
      <c r="G29" s="1">
        <f t="shared" si="0"/>
        <v>-1</v>
      </c>
      <c r="H29" s="12">
        <f t="shared" si="1"/>
        <v>-1500</v>
      </c>
      <c r="I29" s="3" t="s">
        <v>120</v>
      </c>
      <c r="J29" s="3"/>
      <c r="K29" s="3" t="s">
        <v>42</v>
      </c>
      <c r="L29" s="3"/>
    </row>
    <row r="30" spans="1:12" ht="14.25">
      <c r="A30" s="18" t="s">
        <v>121</v>
      </c>
      <c r="B30" s="12">
        <v>1378.6</v>
      </c>
      <c r="C30" s="13">
        <v>43861</v>
      </c>
      <c r="D30" s="13">
        <v>43860</v>
      </c>
      <c r="E30" s="13"/>
      <c r="F30" s="13"/>
      <c r="G30" s="1">
        <f t="shared" si="0"/>
        <v>-1</v>
      </c>
      <c r="H30" s="12">
        <f t="shared" si="1"/>
        <v>-1378.6</v>
      </c>
      <c r="I30" s="3" t="s">
        <v>41</v>
      </c>
      <c r="J30" s="3"/>
      <c r="K30" s="3" t="s">
        <v>138</v>
      </c>
      <c r="L30" s="3"/>
    </row>
    <row r="31" spans="1:12" ht="14.25">
      <c r="A31" s="18" t="s">
        <v>122</v>
      </c>
      <c r="B31" s="12">
        <v>3727.1</v>
      </c>
      <c r="C31" s="13">
        <v>43861</v>
      </c>
      <c r="D31" s="13">
        <v>43860</v>
      </c>
      <c r="E31" s="13"/>
      <c r="F31" s="13"/>
      <c r="G31" s="1">
        <f t="shared" si="0"/>
        <v>-1</v>
      </c>
      <c r="H31" s="12">
        <f t="shared" si="1"/>
        <v>-3727.1</v>
      </c>
      <c r="I31" s="3" t="s">
        <v>22</v>
      </c>
      <c r="J31" s="3"/>
      <c r="K31" s="3" t="s">
        <v>120</v>
      </c>
      <c r="L31" s="3"/>
    </row>
    <row r="32" spans="1:12" ht="14.25">
      <c r="A32" s="18" t="s">
        <v>123</v>
      </c>
      <c r="B32" s="12">
        <v>3270.82</v>
      </c>
      <c r="C32" s="13">
        <v>43889</v>
      </c>
      <c r="D32" s="13">
        <v>43881</v>
      </c>
      <c r="E32" s="13"/>
      <c r="F32" s="13"/>
      <c r="G32" s="1">
        <f t="shared" si="0"/>
        <v>-8</v>
      </c>
      <c r="H32" s="12">
        <f t="shared" si="1"/>
        <v>-26166.56</v>
      </c>
      <c r="I32" s="3" t="s">
        <v>69</v>
      </c>
      <c r="J32" s="3"/>
      <c r="K32" s="3" t="s">
        <v>75</v>
      </c>
      <c r="L32" s="3"/>
    </row>
    <row r="33" spans="1:12" ht="14.25">
      <c r="A33" s="18" t="s">
        <v>124</v>
      </c>
      <c r="B33" s="12">
        <v>1068.8</v>
      </c>
      <c r="C33" s="13">
        <v>43889</v>
      </c>
      <c r="D33" s="13">
        <v>43887</v>
      </c>
      <c r="E33" s="13"/>
      <c r="F33" s="13"/>
      <c r="G33" s="1">
        <f t="shared" si="0"/>
        <v>-2</v>
      </c>
      <c r="H33" s="12">
        <f t="shared" si="1"/>
        <v>-2137.6</v>
      </c>
      <c r="I33" s="3" t="s">
        <v>63</v>
      </c>
      <c r="J33" s="3"/>
      <c r="K33" s="3" t="s">
        <v>151</v>
      </c>
      <c r="L33" s="3"/>
    </row>
    <row r="34" spans="1:12" ht="14.25">
      <c r="A34" s="18" t="s">
        <v>125</v>
      </c>
      <c r="B34" s="12">
        <v>1325.31</v>
      </c>
      <c r="C34" s="13">
        <v>43889</v>
      </c>
      <c r="D34" s="13">
        <v>43887</v>
      </c>
      <c r="E34" s="13"/>
      <c r="F34" s="13"/>
      <c r="G34" s="1">
        <f t="shared" si="0"/>
        <v>-2</v>
      </c>
      <c r="H34" s="12">
        <f t="shared" si="1"/>
        <v>-2650.62</v>
      </c>
      <c r="I34" s="3" t="s">
        <v>23</v>
      </c>
      <c r="J34" s="3"/>
      <c r="K34" s="3" t="s">
        <v>53</v>
      </c>
      <c r="L34" s="3"/>
    </row>
    <row r="35" spans="1:12" ht="14.25">
      <c r="A35" s="18" t="s">
        <v>126</v>
      </c>
      <c r="B35" s="12">
        <v>5344</v>
      </c>
      <c r="C35" s="13">
        <v>43889</v>
      </c>
      <c r="D35" s="13">
        <v>43887</v>
      </c>
      <c r="E35" s="13"/>
      <c r="F35" s="13"/>
      <c r="G35" s="1">
        <f t="shared" si="0"/>
        <v>-2</v>
      </c>
      <c r="H35" s="12">
        <f t="shared" si="1"/>
        <v>-10688</v>
      </c>
      <c r="I35" s="3" t="s">
        <v>127</v>
      </c>
      <c r="J35" s="3"/>
      <c r="K35" s="3" t="s">
        <v>71</v>
      </c>
      <c r="L35" s="3"/>
    </row>
    <row r="36" spans="1:12" ht="14.25">
      <c r="A36" s="18" t="s">
        <v>128</v>
      </c>
      <c r="B36" s="12">
        <v>4296.09</v>
      </c>
      <c r="C36" s="13">
        <v>43889</v>
      </c>
      <c r="D36" s="13">
        <v>43887</v>
      </c>
      <c r="E36" s="13"/>
      <c r="F36" s="13"/>
      <c r="G36" s="1">
        <f t="shared" si="0"/>
        <v>-2</v>
      </c>
      <c r="H36" s="12">
        <f t="shared" si="1"/>
        <v>-8592.18</v>
      </c>
      <c r="I36" s="3" t="s">
        <v>29</v>
      </c>
      <c r="J36" s="3"/>
      <c r="K36" s="3" t="s">
        <v>148</v>
      </c>
      <c r="L36" s="3"/>
    </row>
    <row r="37" spans="1:12" ht="14.25">
      <c r="A37" s="18" t="s">
        <v>129</v>
      </c>
      <c r="B37" s="12">
        <v>1418.06</v>
      </c>
      <c r="C37" s="13">
        <v>43921</v>
      </c>
      <c r="D37" s="13">
        <v>43888</v>
      </c>
      <c r="E37" s="13"/>
      <c r="F37" s="13"/>
      <c r="G37" s="1">
        <f t="shared" si="0"/>
        <v>-33</v>
      </c>
      <c r="H37" s="12">
        <f t="shared" si="1"/>
        <v>-46795.979999999996</v>
      </c>
      <c r="I37" s="3" t="s">
        <v>27</v>
      </c>
      <c r="J37" s="3"/>
      <c r="K37" s="3" t="s">
        <v>109</v>
      </c>
      <c r="L37" s="3"/>
    </row>
    <row r="38" spans="1:12" ht="14.25">
      <c r="A38" s="18" t="s">
        <v>130</v>
      </c>
      <c r="B38" s="12">
        <v>1.74</v>
      </c>
      <c r="C38" s="13">
        <v>43889</v>
      </c>
      <c r="D38" s="13">
        <v>43888</v>
      </c>
      <c r="E38" s="13"/>
      <c r="F38" s="13"/>
      <c r="G38" s="1">
        <f t="shared" si="0"/>
        <v>-1</v>
      </c>
      <c r="H38" s="12">
        <f t="shared" si="1"/>
        <v>-1.74</v>
      </c>
      <c r="I38" s="3" t="s">
        <v>53</v>
      </c>
      <c r="J38" s="3"/>
      <c r="K38" s="3" t="s">
        <v>38</v>
      </c>
      <c r="L38" s="3"/>
    </row>
    <row r="39" spans="1:12" ht="14.25">
      <c r="A39" s="18" t="s">
        <v>131</v>
      </c>
      <c r="B39" s="12">
        <v>8</v>
      </c>
      <c r="C39" s="13">
        <v>43889</v>
      </c>
      <c r="D39" s="13">
        <v>43888</v>
      </c>
      <c r="E39" s="13"/>
      <c r="F39" s="13"/>
      <c r="G39" s="1">
        <f t="shared" si="0"/>
        <v>-1</v>
      </c>
      <c r="H39" s="12">
        <f t="shared" si="1"/>
        <v>-8</v>
      </c>
      <c r="I39" s="3" t="s">
        <v>53</v>
      </c>
      <c r="J39" s="3"/>
      <c r="K39" s="3" t="s">
        <v>159</v>
      </c>
      <c r="L39" s="3"/>
    </row>
    <row r="40" spans="1:12" ht="14.25">
      <c r="A40" s="18" t="s">
        <v>132</v>
      </c>
      <c r="B40" s="12">
        <v>534</v>
      </c>
      <c r="C40" s="13">
        <v>43889</v>
      </c>
      <c r="D40" s="13">
        <v>43888</v>
      </c>
      <c r="E40" s="13"/>
      <c r="F40" s="13"/>
      <c r="G40" s="1">
        <f t="shared" si="0"/>
        <v>-1</v>
      </c>
      <c r="H40" s="12">
        <f t="shared" si="1"/>
        <v>-534</v>
      </c>
      <c r="I40" s="3" t="s">
        <v>133</v>
      </c>
      <c r="J40" s="3"/>
      <c r="K40" s="3" t="s">
        <v>26</v>
      </c>
      <c r="L40" s="3"/>
    </row>
    <row r="41" spans="1:12" ht="14.25">
      <c r="A41" s="18" t="s">
        <v>134</v>
      </c>
      <c r="B41" s="12">
        <v>3852.46</v>
      </c>
      <c r="C41" s="13">
        <v>43889</v>
      </c>
      <c r="D41" s="13">
        <v>43888</v>
      </c>
      <c r="E41" s="13"/>
      <c r="F41" s="13"/>
      <c r="G41" s="1">
        <f t="shared" si="0"/>
        <v>-1</v>
      </c>
      <c r="H41" s="12">
        <f t="shared" si="1"/>
        <v>-3852.46</v>
      </c>
      <c r="I41" s="3" t="s">
        <v>64</v>
      </c>
      <c r="J41" s="3"/>
      <c r="K41" s="3" t="s">
        <v>23</v>
      </c>
      <c r="L41" s="3"/>
    </row>
    <row r="42" spans="1:12" ht="14.25">
      <c r="A42" s="18" t="s">
        <v>135</v>
      </c>
      <c r="B42" s="12">
        <v>500</v>
      </c>
      <c r="C42" s="13">
        <v>43889</v>
      </c>
      <c r="D42" s="13">
        <v>43888</v>
      </c>
      <c r="E42" s="13"/>
      <c r="F42" s="13"/>
      <c r="G42" s="1">
        <f t="shared" si="0"/>
        <v>-1</v>
      </c>
      <c r="H42" s="12">
        <f t="shared" si="1"/>
        <v>-500</v>
      </c>
      <c r="I42" s="3" t="s">
        <v>40</v>
      </c>
      <c r="J42" s="3"/>
      <c r="K42" s="3" t="s">
        <v>91</v>
      </c>
      <c r="L42" s="3"/>
    </row>
    <row r="43" spans="1:12" ht="14.25">
      <c r="A43" s="18" t="s">
        <v>136</v>
      </c>
      <c r="B43" s="12">
        <v>1500</v>
      </c>
      <c r="C43" s="13">
        <v>43889</v>
      </c>
      <c r="D43" s="13">
        <v>43888</v>
      </c>
      <c r="E43" s="13"/>
      <c r="F43" s="13"/>
      <c r="G43" s="1">
        <f t="shared" si="0"/>
        <v>-1</v>
      </c>
      <c r="H43" s="12">
        <f t="shared" si="1"/>
        <v>-1500</v>
      </c>
      <c r="I43" s="3" t="s">
        <v>120</v>
      </c>
      <c r="J43" s="3"/>
      <c r="K43" s="3" t="s">
        <v>55</v>
      </c>
      <c r="L43" s="3"/>
    </row>
    <row r="44" spans="1:12" ht="14.25">
      <c r="A44" s="18" t="s">
        <v>137</v>
      </c>
      <c r="B44" s="12">
        <v>3265</v>
      </c>
      <c r="C44" s="13">
        <v>43889</v>
      </c>
      <c r="D44" s="13">
        <v>43888</v>
      </c>
      <c r="E44" s="13"/>
      <c r="F44" s="13"/>
      <c r="G44" s="1">
        <f t="shared" si="0"/>
        <v>-1</v>
      </c>
      <c r="H44" s="12">
        <f t="shared" si="1"/>
        <v>-3265</v>
      </c>
      <c r="I44" s="3" t="s">
        <v>138</v>
      </c>
      <c r="J44" s="3"/>
      <c r="K44" s="3" t="s">
        <v>40</v>
      </c>
      <c r="L44" s="3"/>
    </row>
    <row r="45" spans="1:12" ht="14.25">
      <c r="A45" s="18" t="s">
        <v>139</v>
      </c>
      <c r="B45" s="12">
        <v>1548</v>
      </c>
      <c r="C45" s="13">
        <v>43889</v>
      </c>
      <c r="D45" s="13">
        <v>43888</v>
      </c>
      <c r="E45" s="13"/>
      <c r="F45" s="13"/>
      <c r="G45" s="1">
        <f t="shared" si="0"/>
        <v>-1</v>
      </c>
      <c r="H45" s="12">
        <f t="shared" si="1"/>
        <v>-1548</v>
      </c>
      <c r="I45" s="3" t="s">
        <v>140</v>
      </c>
      <c r="J45" s="3"/>
      <c r="K45" s="3"/>
      <c r="L45" s="3"/>
    </row>
    <row r="46" spans="1:12" ht="14.25">
      <c r="A46" s="18" t="s">
        <v>141</v>
      </c>
      <c r="B46" s="12">
        <v>2715</v>
      </c>
      <c r="C46" s="13">
        <v>43889</v>
      </c>
      <c r="D46" s="13">
        <v>43888</v>
      </c>
      <c r="E46" s="13"/>
      <c r="F46" s="13"/>
      <c r="G46" s="1">
        <f t="shared" si="0"/>
        <v>-1</v>
      </c>
      <c r="H46" s="12">
        <f t="shared" si="1"/>
        <v>-2715</v>
      </c>
      <c r="I46" s="3" t="s">
        <v>142</v>
      </c>
      <c r="J46" s="3"/>
      <c r="K46" s="3"/>
      <c r="L46" s="3"/>
    </row>
    <row r="47" spans="1:12" ht="14.25">
      <c r="A47" s="18" t="s">
        <v>143</v>
      </c>
      <c r="B47" s="12">
        <v>1558.39</v>
      </c>
      <c r="C47" s="13">
        <v>43889</v>
      </c>
      <c r="D47" s="13">
        <v>43888</v>
      </c>
      <c r="E47" s="13"/>
      <c r="F47" s="13"/>
      <c r="G47" s="1">
        <f t="shared" si="0"/>
        <v>-1</v>
      </c>
      <c r="H47" s="12">
        <f t="shared" si="1"/>
        <v>-1558.39</v>
      </c>
      <c r="I47" s="3" t="s">
        <v>29</v>
      </c>
      <c r="J47" s="3"/>
      <c r="K47" s="3"/>
      <c r="L47" s="3"/>
    </row>
    <row r="48" spans="1:12" ht="14.25">
      <c r="A48" s="18" t="s">
        <v>144</v>
      </c>
      <c r="B48" s="12">
        <v>1877</v>
      </c>
      <c r="C48" s="13">
        <v>43889</v>
      </c>
      <c r="D48" s="13">
        <v>43888</v>
      </c>
      <c r="E48" s="13"/>
      <c r="F48" s="13"/>
      <c r="G48" s="1">
        <f aca="true" t="shared" si="2" ref="G48:G100">D48-C48-(F48-E48)</f>
        <v>-1</v>
      </c>
      <c r="H48" s="12">
        <f aca="true" t="shared" si="3" ref="H48:H100">B48*G48</f>
        <v>-1877</v>
      </c>
      <c r="I48" s="3" t="s">
        <v>71</v>
      </c>
      <c r="J48" s="3"/>
      <c r="K48" s="3"/>
      <c r="L48" s="3"/>
    </row>
    <row r="49" spans="1:12" ht="14.25">
      <c r="A49" s="18" t="s">
        <v>145</v>
      </c>
      <c r="B49" s="12">
        <v>3689.47</v>
      </c>
      <c r="C49" s="13">
        <v>43921</v>
      </c>
      <c r="D49" s="13">
        <v>43899</v>
      </c>
      <c r="E49" s="13"/>
      <c r="F49" s="13"/>
      <c r="G49" s="1">
        <f t="shared" si="2"/>
        <v>-22</v>
      </c>
      <c r="H49" s="12">
        <f t="shared" si="3"/>
        <v>-81168.34</v>
      </c>
      <c r="I49" s="3" t="s">
        <v>69</v>
      </c>
      <c r="J49" s="3"/>
      <c r="K49" s="3"/>
      <c r="L49" s="3"/>
    </row>
    <row r="50" spans="1:12" ht="14.25">
      <c r="A50" s="18" t="s">
        <v>146</v>
      </c>
      <c r="B50" s="12">
        <v>1350.96</v>
      </c>
      <c r="C50" s="13">
        <v>43921</v>
      </c>
      <c r="D50" s="13">
        <v>43917</v>
      </c>
      <c r="E50" s="13"/>
      <c r="F50" s="13"/>
      <c r="G50" s="1">
        <f t="shared" si="2"/>
        <v>-4</v>
      </c>
      <c r="H50" s="12">
        <f t="shared" si="3"/>
        <v>-5403.84</v>
      </c>
      <c r="I50" s="3" t="s">
        <v>23</v>
      </c>
      <c r="J50" s="3"/>
      <c r="K50" s="3"/>
      <c r="L50" s="3"/>
    </row>
    <row r="51" spans="1:12" ht="14.25">
      <c r="A51" s="18" t="s">
        <v>147</v>
      </c>
      <c r="B51" s="12">
        <v>398</v>
      </c>
      <c r="C51" s="13">
        <v>43921</v>
      </c>
      <c r="D51" s="13">
        <v>43917</v>
      </c>
      <c r="E51" s="13"/>
      <c r="F51" s="13"/>
      <c r="G51" s="1">
        <f t="shared" si="2"/>
        <v>-4</v>
      </c>
      <c r="H51" s="12">
        <f t="shared" si="3"/>
        <v>-1592</v>
      </c>
      <c r="I51" s="3" t="s">
        <v>148</v>
      </c>
      <c r="J51" s="3"/>
      <c r="K51" s="3"/>
      <c r="L51" s="3"/>
    </row>
    <row r="52" spans="1:12" ht="14.25">
      <c r="A52" s="18" t="s">
        <v>149</v>
      </c>
      <c r="B52" s="12">
        <v>709</v>
      </c>
      <c r="C52" s="13">
        <v>43951</v>
      </c>
      <c r="D52" s="13">
        <v>43920</v>
      </c>
      <c r="E52" s="13"/>
      <c r="F52" s="13"/>
      <c r="G52" s="1">
        <f t="shared" si="2"/>
        <v>-31</v>
      </c>
      <c r="H52" s="12">
        <f t="shared" si="3"/>
        <v>-21979</v>
      </c>
      <c r="I52" s="3" t="s">
        <v>27</v>
      </c>
      <c r="J52" s="3"/>
      <c r="K52" s="3"/>
      <c r="L52" s="3"/>
    </row>
    <row r="53" spans="1:12" ht="14.25">
      <c r="A53" s="18" t="s">
        <v>150</v>
      </c>
      <c r="B53" s="12">
        <v>1386.04</v>
      </c>
      <c r="C53" s="13">
        <v>43951</v>
      </c>
      <c r="D53" s="13">
        <v>43920</v>
      </c>
      <c r="E53" s="13"/>
      <c r="F53" s="13"/>
      <c r="G53" s="1">
        <f t="shared" si="2"/>
        <v>-31</v>
      </c>
      <c r="H53" s="12">
        <f t="shared" si="3"/>
        <v>-42967.24</v>
      </c>
      <c r="I53" s="3" t="s">
        <v>151</v>
      </c>
      <c r="J53" s="3"/>
      <c r="K53" s="3"/>
      <c r="L53" s="3"/>
    </row>
    <row r="54" spans="1:12" ht="14.25">
      <c r="A54" s="18" t="s">
        <v>152</v>
      </c>
      <c r="B54" s="12">
        <v>250</v>
      </c>
      <c r="C54" s="13">
        <v>43951</v>
      </c>
      <c r="D54" s="13">
        <v>43920</v>
      </c>
      <c r="E54" s="13"/>
      <c r="F54" s="13"/>
      <c r="G54" s="1">
        <f t="shared" si="2"/>
        <v>-31</v>
      </c>
      <c r="H54" s="12">
        <f t="shared" si="3"/>
        <v>-7750</v>
      </c>
      <c r="I54" s="3" t="s">
        <v>37</v>
      </c>
      <c r="J54" s="3"/>
      <c r="K54" s="3"/>
      <c r="L54" s="3"/>
    </row>
    <row r="55" spans="1:12" ht="14.25">
      <c r="A55" s="18" t="s">
        <v>153</v>
      </c>
      <c r="B55" s="12">
        <v>1575</v>
      </c>
      <c r="C55" s="13">
        <v>43921</v>
      </c>
      <c r="D55" s="13">
        <v>43920</v>
      </c>
      <c r="E55" s="13"/>
      <c r="F55" s="13"/>
      <c r="G55" s="1">
        <f t="shared" si="2"/>
        <v>-1</v>
      </c>
      <c r="H55" s="12">
        <f t="shared" si="3"/>
        <v>-1575</v>
      </c>
      <c r="I55" s="3" t="s">
        <v>46</v>
      </c>
      <c r="J55" s="3"/>
      <c r="K55" s="3"/>
      <c r="L55" s="3"/>
    </row>
    <row r="56" spans="1:12" ht="14.25">
      <c r="A56" s="18" t="s">
        <v>154</v>
      </c>
      <c r="B56" s="12">
        <v>1870</v>
      </c>
      <c r="C56" s="13">
        <v>43921</v>
      </c>
      <c r="D56" s="13">
        <v>43920</v>
      </c>
      <c r="E56" s="13"/>
      <c r="F56" s="13"/>
      <c r="G56" s="1">
        <f t="shared" si="2"/>
        <v>-1</v>
      </c>
      <c r="H56" s="12">
        <f t="shared" si="3"/>
        <v>-1870</v>
      </c>
      <c r="I56" s="3" t="s">
        <v>33</v>
      </c>
      <c r="J56" s="3"/>
      <c r="K56" s="3"/>
      <c r="L56" s="3"/>
    </row>
    <row r="57" spans="1:12" ht="14.25">
      <c r="A57" s="18" t="s">
        <v>155</v>
      </c>
      <c r="B57" s="12">
        <v>1521</v>
      </c>
      <c r="C57" s="13">
        <v>43921</v>
      </c>
      <c r="D57" s="13">
        <v>43920</v>
      </c>
      <c r="E57" s="13"/>
      <c r="F57" s="13"/>
      <c r="G57" s="1">
        <f t="shared" si="2"/>
        <v>-1</v>
      </c>
      <c r="H57" s="12">
        <f t="shared" si="3"/>
        <v>-1521</v>
      </c>
      <c r="I57" s="3" t="s">
        <v>42</v>
      </c>
      <c r="J57" s="3"/>
      <c r="K57" s="3"/>
      <c r="L57" s="3"/>
    </row>
    <row r="58" spans="1:12" ht="14.25">
      <c r="A58" s="18" t="s">
        <v>156</v>
      </c>
      <c r="B58" s="12">
        <v>115</v>
      </c>
      <c r="C58" s="13">
        <v>43921</v>
      </c>
      <c r="D58" s="13">
        <v>43920</v>
      </c>
      <c r="E58" s="13"/>
      <c r="F58" s="13"/>
      <c r="G58" s="1">
        <f t="shared" si="2"/>
        <v>-1</v>
      </c>
      <c r="H58" s="12">
        <f t="shared" si="3"/>
        <v>-115</v>
      </c>
      <c r="I58" s="3" t="s">
        <v>42</v>
      </c>
      <c r="J58" s="3"/>
      <c r="K58" s="3"/>
      <c r="L58" s="3"/>
    </row>
    <row r="59" spans="1:12" ht="14.25">
      <c r="A59" s="18" t="s">
        <v>157</v>
      </c>
      <c r="B59" s="12">
        <v>379.92</v>
      </c>
      <c r="C59" s="13">
        <v>43921</v>
      </c>
      <c r="D59" s="13">
        <v>43920</v>
      </c>
      <c r="E59" s="13"/>
      <c r="F59" s="13"/>
      <c r="G59" s="1">
        <f t="shared" si="2"/>
        <v>-1</v>
      </c>
      <c r="H59" s="12">
        <f t="shared" si="3"/>
        <v>-379.92</v>
      </c>
      <c r="I59" s="3" t="s">
        <v>109</v>
      </c>
      <c r="J59" s="3"/>
      <c r="K59" s="3"/>
      <c r="L59" s="3"/>
    </row>
    <row r="60" spans="1:12" ht="14.25">
      <c r="A60" s="18" t="s">
        <v>158</v>
      </c>
      <c r="B60" s="12">
        <v>590</v>
      </c>
      <c r="C60" s="13">
        <v>43921</v>
      </c>
      <c r="D60" s="13">
        <v>43920</v>
      </c>
      <c r="E60" s="13"/>
      <c r="F60" s="13"/>
      <c r="G60" s="1">
        <f t="shared" si="2"/>
        <v>-1</v>
      </c>
      <c r="H60" s="12">
        <f t="shared" si="3"/>
        <v>-590</v>
      </c>
      <c r="I60" s="3" t="s">
        <v>159</v>
      </c>
      <c r="J60" s="3"/>
      <c r="K60" s="3"/>
      <c r="L60" s="3"/>
    </row>
    <row r="61" spans="1:12" ht="14.25">
      <c r="A61" s="18" t="s">
        <v>160</v>
      </c>
      <c r="B61" s="12">
        <v>400</v>
      </c>
      <c r="C61" s="13">
        <v>43921</v>
      </c>
      <c r="D61" s="13">
        <v>43920</v>
      </c>
      <c r="E61" s="13"/>
      <c r="F61" s="13"/>
      <c r="G61" s="1">
        <f t="shared" si="2"/>
        <v>-1</v>
      </c>
      <c r="H61" s="12">
        <f t="shared" si="3"/>
        <v>-400</v>
      </c>
      <c r="I61" s="3" t="s">
        <v>40</v>
      </c>
      <c r="J61" s="3"/>
      <c r="K61" s="3"/>
      <c r="L61" s="3"/>
    </row>
    <row r="62" spans="1:12" ht="14.25">
      <c r="A62" s="18" t="s">
        <v>161</v>
      </c>
      <c r="B62" s="12">
        <v>2850</v>
      </c>
      <c r="C62" s="13">
        <v>43921</v>
      </c>
      <c r="D62" s="13">
        <v>43920</v>
      </c>
      <c r="E62" s="13"/>
      <c r="F62" s="13"/>
      <c r="G62" s="1">
        <f t="shared" si="2"/>
        <v>-1</v>
      </c>
      <c r="H62" s="12">
        <f t="shared" si="3"/>
        <v>-2850</v>
      </c>
      <c r="I62" s="3" t="s">
        <v>26</v>
      </c>
      <c r="J62" s="3"/>
      <c r="K62" s="3"/>
      <c r="L62" s="3"/>
    </row>
    <row r="63" spans="1:12" ht="14.25">
      <c r="A63" s="18" t="s">
        <v>162</v>
      </c>
      <c r="B63" s="12">
        <v>3000</v>
      </c>
      <c r="C63" s="13">
        <v>43921</v>
      </c>
      <c r="D63" s="13">
        <v>43920</v>
      </c>
      <c r="E63" s="13"/>
      <c r="F63" s="13"/>
      <c r="G63" s="1">
        <f t="shared" si="2"/>
        <v>-1</v>
      </c>
      <c r="H63" s="12">
        <f t="shared" si="3"/>
        <v>-3000</v>
      </c>
      <c r="I63" s="3" t="s">
        <v>50</v>
      </c>
      <c r="J63" s="3"/>
      <c r="K63" s="3"/>
      <c r="L63" s="3"/>
    </row>
    <row r="64" spans="1:12" ht="14.25">
      <c r="A64" s="18" t="s">
        <v>163</v>
      </c>
      <c r="B64" s="12">
        <v>1521</v>
      </c>
      <c r="C64" s="13">
        <v>43921</v>
      </c>
      <c r="D64" s="13">
        <v>43920</v>
      </c>
      <c r="E64" s="13"/>
      <c r="F64" s="13"/>
      <c r="G64" s="1">
        <f t="shared" si="2"/>
        <v>-1</v>
      </c>
      <c r="H64" s="12">
        <f t="shared" si="3"/>
        <v>-1521</v>
      </c>
      <c r="I64" s="3" t="s">
        <v>42</v>
      </c>
      <c r="J64" s="3"/>
      <c r="K64" s="3"/>
      <c r="L64" s="3"/>
    </row>
    <row r="65" spans="1:12" ht="14.25">
      <c r="A65" s="18" t="s">
        <v>164</v>
      </c>
      <c r="B65" s="12">
        <v>115</v>
      </c>
      <c r="C65" s="13">
        <v>43921</v>
      </c>
      <c r="D65" s="13">
        <v>43920</v>
      </c>
      <c r="E65" s="13"/>
      <c r="F65" s="13"/>
      <c r="G65" s="1">
        <f t="shared" si="2"/>
        <v>-1</v>
      </c>
      <c r="H65" s="12">
        <f t="shared" si="3"/>
        <v>-115</v>
      </c>
      <c r="I65" s="3" t="s">
        <v>42</v>
      </c>
      <c r="J65" s="3"/>
      <c r="K65" s="3"/>
      <c r="L65" s="3"/>
    </row>
    <row r="66" spans="1:12" ht="14.25">
      <c r="A66" s="18" t="s">
        <v>165</v>
      </c>
      <c r="B66" s="12">
        <v>256.09</v>
      </c>
      <c r="C66" s="13">
        <v>43921</v>
      </c>
      <c r="D66" s="13">
        <v>43920</v>
      </c>
      <c r="E66" s="13"/>
      <c r="F66" s="13"/>
      <c r="G66" s="1">
        <f t="shared" si="2"/>
        <v>-1</v>
      </c>
      <c r="H66" s="12">
        <f t="shared" si="3"/>
        <v>-256.09</v>
      </c>
      <c r="I66" s="3" t="s">
        <v>166</v>
      </c>
      <c r="J66" s="3"/>
      <c r="K66" s="3"/>
      <c r="L66" s="3"/>
    </row>
    <row r="67" spans="1:12" ht="14.25">
      <c r="A67" s="18" t="s">
        <v>167</v>
      </c>
      <c r="B67" s="12">
        <v>100</v>
      </c>
      <c r="C67" s="13">
        <v>43921</v>
      </c>
      <c r="D67" s="13">
        <v>43920</v>
      </c>
      <c r="E67" s="13"/>
      <c r="F67" s="13"/>
      <c r="G67" s="1">
        <f t="shared" si="2"/>
        <v>-1</v>
      </c>
      <c r="H67" s="12">
        <f t="shared" si="3"/>
        <v>-100</v>
      </c>
      <c r="I67" s="3" t="s">
        <v>107</v>
      </c>
      <c r="J67" s="3"/>
      <c r="K67" s="3"/>
      <c r="L67" s="3"/>
    </row>
    <row r="68" spans="1:12" ht="14.25">
      <c r="A68" s="18" t="s">
        <v>168</v>
      </c>
      <c r="B68" s="12">
        <v>1500</v>
      </c>
      <c r="C68" s="13">
        <v>43921</v>
      </c>
      <c r="D68" s="13">
        <v>43920</v>
      </c>
      <c r="E68" s="13"/>
      <c r="F68" s="13"/>
      <c r="G68" s="1">
        <f t="shared" si="2"/>
        <v>-1</v>
      </c>
      <c r="H68" s="12">
        <f t="shared" si="3"/>
        <v>-1500</v>
      </c>
      <c r="I68" s="3" t="s">
        <v>120</v>
      </c>
      <c r="J68" s="3"/>
      <c r="K68" s="3"/>
      <c r="L68" s="3"/>
    </row>
    <row r="69" spans="1:12" ht="14.25">
      <c r="A69" s="18" t="s">
        <v>169</v>
      </c>
      <c r="B69" s="12">
        <v>19.14</v>
      </c>
      <c r="C69" s="13">
        <v>43921</v>
      </c>
      <c r="D69" s="13">
        <v>43920</v>
      </c>
      <c r="E69" s="13"/>
      <c r="F69" s="13"/>
      <c r="G69" s="1">
        <f t="shared" si="2"/>
        <v>-1</v>
      </c>
      <c r="H69" s="12">
        <f t="shared" si="3"/>
        <v>-19.14</v>
      </c>
      <c r="I69" s="3" t="s">
        <v>53</v>
      </c>
      <c r="J69" s="3"/>
      <c r="K69" s="3"/>
      <c r="L69" s="3"/>
    </row>
    <row r="70" spans="1:12" ht="14.25">
      <c r="A70" s="18" t="s">
        <v>170</v>
      </c>
      <c r="B70" s="12">
        <v>2765.46</v>
      </c>
      <c r="C70" s="13">
        <v>43921</v>
      </c>
      <c r="D70" s="13">
        <v>43920</v>
      </c>
      <c r="E70" s="13"/>
      <c r="F70" s="13"/>
      <c r="G70" s="1">
        <f t="shared" si="2"/>
        <v>-1</v>
      </c>
      <c r="H70" s="12">
        <f t="shared" si="3"/>
        <v>-2765.46</v>
      </c>
      <c r="I70" s="3" t="s">
        <v>53</v>
      </c>
      <c r="J70" s="3"/>
      <c r="K70" s="3"/>
      <c r="L70" s="3"/>
    </row>
    <row r="71" spans="1:8" s="62" customFormat="1" ht="14.25">
      <c r="A71" s="59"/>
      <c r="B71" s="60"/>
      <c r="C71" s="61"/>
      <c r="D71" s="61"/>
      <c r="E71" s="61"/>
      <c r="F71" s="61"/>
      <c r="G71" s="62">
        <f t="shared" si="2"/>
        <v>0</v>
      </c>
      <c r="H71" s="60">
        <f t="shared" si="3"/>
        <v>0</v>
      </c>
    </row>
    <row r="72" spans="1:8" s="62" customFormat="1" ht="14.25">
      <c r="A72" s="59"/>
      <c r="B72" s="60"/>
      <c r="C72" s="61"/>
      <c r="D72" s="61"/>
      <c r="E72" s="61"/>
      <c r="F72" s="61"/>
      <c r="G72" s="62">
        <f t="shared" si="2"/>
        <v>0</v>
      </c>
      <c r="H72" s="60">
        <f t="shared" si="3"/>
        <v>0</v>
      </c>
    </row>
    <row r="73" spans="1:8" s="62" customFormat="1" ht="14.25">
      <c r="A73" s="59"/>
      <c r="B73" s="60"/>
      <c r="C73" s="61"/>
      <c r="D73" s="61"/>
      <c r="E73" s="61"/>
      <c r="F73" s="61"/>
      <c r="G73" s="62">
        <f t="shared" si="2"/>
        <v>0</v>
      </c>
      <c r="H73" s="60">
        <f t="shared" si="3"/>
        <v>0</v>
      </c>
    </row>
    <row r="74" spans="1:8" s="62" customFormat="1" ht="14.25">
      <c r="A74" s="59"/>
      <c r="B74" s="60"/>
      <c r="C74" s="61"/>
      <c r="D74" s="61"/>
      <c r="E74" s="61"/>
      <c r="F74" s="61"/>
      <c r="G74" s="62">
        <f t="shared" si="2"/>
        <v>0</v>
      </c>
      <c r="H74" s="60">
        <f t="shared" si="3"/>
        <v>0</v>
      </c>
    </row>
    <row r="75" spans="1:8" s="62" customFormat="1" ht="14.25">
      <c r="A75" s="59"/>
      <c r="B75" s="60"/>
      <c r="C75" s="61"/>
      <c r="D75" s="61"/>
      <c r="E75" s="61"/>
      <c r="F75" s="61"/>
      <c r="G75" s="62">
        <f t="shared" si="2"/>
        <v>0</v>
      </c>
      <c r="H75" s="60">
        <f t="shared" si="3"/>
        <v>0</v>
      </c>
    </row>
    <row r="76" spans="1:8" s="62" customFormat="1" ht="14.25">
      <c r="A76" s="59"/>
      <c r="B76" s="60"/>
      <c r="C76" s="61"/>
      <c r="D76" s="61"/>
      <c r="E76" s="61"/>
      <c r="F76" s="61"/>
      <c r="G76" s="62">
        <f t="shared" si="2"/>
        <v>0</v>
      </c>
      <c r="H76" s="60">
        <f t="shared" si="3"/>
        <v>0</v>
      </c>
    </row>
    <row r="77" spans="1:8" s="62" customFormat="1" ht="14.25">
      <c r="A77" s="59"/>
      <c r="B77" s="60"/>
      <c r="C77" s="61"/>
      <c r="D77" s="61"/>
      <c r="E77" s="61"/>
      <c r="F77" s="61"/>
      <c r="G77" s="62">
        <f t="shared" si="2"/>
        <v>0</v>
      </c>
      <c r="H77" s="60">
        <f t="shared" si="3"/>
        <v>0</v>
      </c>
    </row>
    <row r="78" spans="1:8" s="62" customFormat="1" ht="14.25">
      <c r="A78" s="59"/>
      <c r="B78" s="60"/>
      <c r="C78" s="61"/>
      <c r="D78" s="61"/>
      <c r="E78" s="61"/>
      <c r="F78" s="61"/>
      <c r="G78" s="62">
        <f t="shared" si="2"/>
        <v>0</v>
      </c>
      <c r="H78" s="60">
        <f t="shared" si="3"/>
        <v>0</v>
      </c>
    </row>
    <row r="79" spans="1:8" s="62" customFormat="1" ht="14.25">
      <c r="A79" s="59"/>
      <c r="B79" s="60"/>
      <c r="C79" s="61"/>
      <c r="D79" s="61"/>
      <c r="E79" s="61"/>
      <c r="F79" s="61"/>
      <c r="G79" s="62">
        <f t="shared" si="2"/>
        <v>0</v>
      </c>
      <c r="H79" s="60">
        <f t="shared" si="3"/>
        <v>0</v>
      </c>
    </row>
    <row r="80" spans="1:8" s="62" customFormat="1" ht="14.25">
      <c r="A80" s="59"/>
      <c r="B80" s="60"/>
      <c r="C80" s="61"/>
      <c r="D80" s="61"/>
      <c r="E80" s="61"/>
      <c r="F80" s="61"/>
      <c r="G80" s="62">
        <f t="shared" si="2"/>
        <v>0</v>
      </c>
      <c r="H80" s="60">
        <f t="shared" si="3"/>
        <v>0</v>
      </c>
    </row>
    <row r="81" spans="1:8" s="62" customFormat="1" ht="14.25">
      <c r="A81" s="59"/>
      <c r="B81" s="60"/>
      <c r="C81" s="61"/>
      <c r="D81" s="61"/>
      <c r="E81" s="61"/>
      <c r="F81" s="61"/>
      <c r="G81" s="62">
        <f t="shared" si="2"/>
        <v>0</v>
      </c>
      <c r="H81" s="60">
        <f t="shared" si="3"/>
        <v>0</v>
      </c>
    </row>
    <row r="82" spans="1:8" s="62" customFormat="1" ht="14.25">
      <c r="A82" s="59"/>
      <c r="B82" s="60"/>
      <c r="C82" s="61"/>
      <c r="D82" s="61"/>
      <c r="E82" s="61"/>
      <c r="F82" s="61"/>
      <c r="G82" s="62">
        <f t="shared" si="2"/>
        <v>0</v>
      </c>
      <c r="H82" s="60">
        <f t="shared" si="3"/>
        <v>0</v>
      </c>
    </row>
    <row r="83" spans="1:8" s="62" customFormat="1" ht="14.25">
      <c r="A83" s="59"/>
      <c r="B83" s="60"/>
      <c r="C83" s="61"/>
      <c r="D83" s="61"/>
      <c r="E83" s="61"/>
      <c r="F83" s="61"/>
      <c r="G83" s="62">
        <f t="shared" si="2"/>
        <v>0</v>
      </c>
      <c r="H83" s="60">
        <f t="shared" si="3"/>
        <v>0</v>
      </c>
    </row>
    <row r="84" spans="1:8" s="62" customFormat="1" ht="14.25">
      <c r="A84" s="59"/>
      <c r="B84" s="60"/>
      <c r="C84" s="61"/>
      <c r="D84" s="61"/>
      <c r="E84" s="61"/>
      <c r="F84" s="61"/>
      <c r="G84" s="62">
        <f t="shared" si="2"/>
        <v>0</v>
      </c>
      <c r="H84" s="60">
        <f t="shared" si="3"/>
        <v>0</v>
      </c>
    </row>
    <row r="85" spans="1:8" s="62" customFormat="1" ht="14.25">
      <c r="A85" s="59"/>
      <c r="B85" s="60"/>
      <c r="C85" s="61"/>
      <c r="D85" s="61"/>
      <c r="E85" s="61"/>
      <c r="F85" s="61"/>
      <c r="G85" s="62">
        <f t="shared" si="2"/>
        <v>0</v>
      </c>
      <c r="H85" s="60">
        <f t="shared" si="3"/>
        <v>0</v>
      </c>
    </row>
    <row r="86" spans="1:8" s="62" customFormat="1" ht="14.25">
      <c r="A86" s="59"/>
      <c r="B86" s="60"/>
      <c r="C86" s="61"/>
      <c r="D86" s="61"/>
      <c r="E86" s="61"/>
      <c r="F86" s="61"/>
      <c r="G86" s="62">
        <f t="shared" si="2"/>
        <v>0</v>
      </c>
      <c r="H86" s="60">
        <f t="shared" si="3"/>
        <v>0</v>
      </c>
    </row>
    <row r="87" spans="1:8" s="62" customFormat="1" ht="14.25">
      <c r="A87" s="59"/>
      <c r="B87" s="60"/>
      <c r="C87" s="61"/>
      <c r="D87" s="61"/>
      <c r="E87" s="61"/>
      <c r="F87" s="61"/>
      <c r="G87" s="62">
        <f t="shared" si="2"/>
        <v>0</v>
      </c>
      <c r="H87" s="60">
        <f t="shared" si="3"/>
        <v>0</v>
      </c>
    </row>
    <row r="88" spans="1:8" s="62" customFormat="1" ht="14.25">
      <c r="A88" s="59"/>
      <c r="B88" s="60"/>
      <c r="C88" s="61"/>
      <c r="D88" s="61"/>
      <c r="E88" s="61"/>
      <c r="F88" s="61"/>
      <c r="G88" s="62">
        <f t="shared" si="2"/>
        <v>0</v>
      </c>
      <c r="H88" s="60">
        <f t="shared" si="3"/>
        <v>0</v>
      </c>
    </row>
    <row r="89" spans="1:8" s="62" customFormat="1" ht="14.25">
      <c r="A89" s="59"/>
      <c r="B89" s="60"/>
      <c r="C89" s="61"/>
      <c r="D89" s="61"/>
      <c r="E89" s="61"/>
      <c r="F89" s="61"/>
      <c r="G89" s="62">
        <f t="shared" si="2"/>
        <v>0</v>
      </c>
      <c r="H89" s="60">
        <f t="shared" si="3"/>
        <v>0</v>
      </c>
    </row>
    <row r="90" spans="1:8" s="62" customFormat="1" ht="14.25">
      <c r="A90" s="59"/>
      <c r="B90" s="60"/>
      <c r="C90" s="61"/>
      <c r="D90" s="61"/>
      <c r="E90" s="61"/>
      <c r="F90" s="61"/>
      <c r="G90" s="62">
        <f t="shared" si="2"/>
        <v>0</v>
      </c>
      <c r="H90" s="60">
        <f t="shared" si="3"/>
        <v>0</v>
      </c>
    </row>
    <row r="91" spans="1:8" s="62" customFormat="1" ht="14.25">
      <c r="A91" s="59"/>
      <c r="B91" s="60"/>
      <c r="C91" s="61"/>
      <c r="D91" s="61"/>
      <c r="E91" s="61"/>
      <c r="F91" s="61"/>
      <c r="G91" s="62">
        <f t="shared" si="2"/>
        <v>0</v>
      </c>
      <c r="H91" s="60">
        <f t="shared" si="3"/>
        <v>0</v>
      </c>
    </row>
    <row r="92" spans="1:8" s="62" customFormat="1" ht="14.25">
      <c r="A92" s="59"/>
      <c r="B92" s="60"/>
      <c r="C92" s="61"/>
      <c r="D92" s="61"/>
      <c r="E92" s="61"/>
      <c r="F92" s="61"/>
      <c r="G92" s="62">
        <f t="shared" si="2"/>
        <v>0</v>
      </c>
      <c r="H92" s="60">
        <f t="shared" si="3"/>
        <v>0</v>
      </c>
    </row>
    <row r="93" spans="1:8" s="62" customFormat="1" ht="14.25">
      <c r="A93" s="59"/>
      <c r="B93" s="60"/>
      <c r="C93" s="61"/>
      <c r="D93" s="61"/>
      <c r="E93" s="61"/>
      <c r="F93" s="61"/>
      <c r="G93" s="62">
        <f t="shared" si="2"/>
        <v>0</v>
      </c>
      <c r="H93" s="60">
        <f t="shared" si="3"/>
        <v>0</v>
      </c>
    </row>
    <row r="94" spans="1:8" s="62" customFormat="1" ht="14.25">
      <c r="A94" s="59"/>
      <c r="B94" s="60"/>
      <c r="C94" s="61"/>
      <c r="D94" s="61"/>
      <c r="E94" s="61"/>
      <c r="F94" s="61"/>
      <c r="G94" s="62">
        <f t="shared" si="2"/>
        <v>0</v>
      </c>
      <c r="H94" s="60">
        <f t="shared" si="3"/>
        <v>0</v>
      </c>
    </row>
    <row r="95" spans="1:8" s="62" customFormat="1" ht="14.25">
      <c r="A95" s="59"/>
      <c r="B95" s="60"/>
      <c r="C95" s="61"/>
      <c r="D95" s="61"/>
      <c r="E95" s="61"/>
      <c r="F95" s="61"/>
      <c r="G95" s="62">
        <f t="shared" si="2"/>
        <v>0</v>
      </c>
      <c r="H95" s="60">
        <f t="shared" si="3"/>
        <v>0</v>
      </c>
    </row>
    <row r="96" spans="1:8" s="62" customFormat="1" ht="14.25">
      <c r="A96" s="59"/>
      <c r="B96" s="60"/>
      <c r="C96" s="61"/>
      <c r="D96" s="61"/>
      <c r="E96" s="61"/>
      <c r="F96" s="61"/>
      <c r="G96" s="62">
        <f t="shared" si="2"/>
        <v>0</v>
      </c>
      <c r="H96" s="60">
        <f t="shared" si="3"/>
        <v>0</v>
      </c>
    </row>
    <row r="97" spans="1:8" s="62" customFormat="1" ht="14.25">
      <c r="A97" s="59"/>
      <c r="B97" s="60"/>
      <c r="C97" s="61"/>
      <c r="D97" s="61"/>
      <c r="E97" s="61"/>
      <c r="F97" s="61"/>
      <c r="G97" s="62">
        <f t="shared" si="2"/>
        <v>0</v>
      </c>
      <c r="H97" s="60">
        <f t="shared" si="3"/>
        <v>0</v>
      </c>
    </row>
    <row r="98" spans="1:8" s="62" customFormat="1" ht="14.25">
      <c r="A98" s="59"/>
      <c r="B98" s="60"/>
      <c r="C98" s="61"/>
      <c r="D98" s="61"/>
      <c r="E98" s="61"/>
      <c r="F98" s="61"/>
      <c r="G98" s="62">
        <f t="shared" si="2"/>
        <v>0</v>
      </c>
      <c r="H98" s="60">
        <f t="shared" si="3"/>
        <v>0</v>
      </c>
    </row>
    <row r="99" spans="1:8" s="62" customFormat="1" ht="14.25">
      <c r="A99" s="59"/>
      <c r="B99" s="60"/>
      <c r="C99" s="63"/>
      <c r="D99" s="63"/>
      <c r="E99" s="61"/>
      <c r="F99" s="61"/>
      <c r="G99" s="62">
        <f t="shared" si="2"/>
        <v>0</v>
      </c>
      <c r="H99" s="60">
        <f t="shared" si="3"/>
        <v>0</v>
      </c>
    </row>
    <row r="100" spans="1:8" s="62" customFormat="1" ht="14.25">
      <c r="A100" s="59"/>
      <c r="B100" s="60"/>
      <c r="C100" s="61"/>
      <c r="D100" s="61"/>
      <c r="E100" s="61"/>
      <c r="F100" s="61"/>
      <c r="G100" s="62">
        <f t="shared" si="2"/>
        <v>0</v>
      </c>
      <c r="H100" s="60">
        <f t="shared" si="3"/>
        <v>0</v>
      </c>
    </row>
    <row r="101" spans="1:8" s="62" customFormat="1" ht="14.25">
      <c r="A101" s="59"/>
      <c r="B101" s="60"/>
      <c r="C101" s="61"/>
      <c r="D101" s="61"/>
      <c r="E101" s="61"/>
      <c r="F101" s="61"/>
      <c r="G101" s="62">
        <f aca="true" t="shared" si="4" ref="G101:G107">D101-C101-(F101-E101)</f>
        <v>0</v>
      </c>
      <c r="H101" s="60">
        <f aca="true" t="shared" si="5" ref="H101:H164">B101*G101</f>
        <v>0</v>
      </c>
    </row>
    <row r="102" spans="1:8" s="62" customFormat="1" ht="14.25">
      <c r="A102" s="59"/>
      <c r="B102" s="60"/>
      <c r="C102" s="61"/>
      <c r="D102" s="61"/>
      <c r="E102" s="61"/>
      <c r="F102" s="61"/>
      <c r="G102" s="62">
        <f t="shared" si="4"/>
        <v>0</v>
      </c>
      <c r="H102" s="60">
        <f t="shared" si="5"/>
        <v>0</v>
      </c>
    </row>
    <row r="103" spans="1:8" s="62" customFormat="1" ht="14.25">
      <c r="A103" s="59"/>
      <c r="B103" s="60"/>
      <c r="C103" s="63"/>
      <c r="D103" s="63"/>
      <c r="E103" s="61"/>
      <c r="F103" s="61"/>
      <c r="G103" s="62">
        <f t="shared" si="4"/>
        <v>0</v>
      </c>
      <c r="H103" s="60">
        <f t="shared" si="5"/>
        <v>0</v>
      </c>
    </row>
    <row r="104" spans="1:8" s="62" customFormat="1" ht="14.25">
      <c r="A104" s="59"/>
      <c r="B104" s="60"/>
      <c r="C104" s="61"/>
      <c r="D104" s="61"/>
      <c r="E104" s="61"/>
      <c r="F104" s="61"/>
      <c r="G104" s="62">
        <f t="shared" si="4"/>
        <v>0</v>
      </c>
      <c r="H104" s="60">
        <f t="shared" si="5"/>
        <v>0</v>
      </c>
    </row>
    <row r="105" spans="1:8" s="62" customFormat="1" ht="14.25">
      <c r="A105" s="59"/>
      <c r="B105" s="60"/>
      <c r="C105" s="61"/>
      <c r="D105" s="61"/>
      <c r="E105" s="61"/>
      <c r="F105" s="61"/>
      <c r="G105" s="62">
        <f t="shared" si="4"/>
        <v>0</v>
      </c>
      <c r="H105" s="60">
        <f t="shared" si="5"/>
        <v>0</v>
      </c>
    </row>
    <row r="106" spans="1:8" s="62" customFormat="1" ht="14.25">
      <c r="A106" s="59"/>
      <c r="B106" s="60"/>
      <c r="C106" s="61"/>
      <c r="D106" s="61"/>
      <c r="E106" s="61"/>
      <c r="F106" s="61"/>
      <c r="G106" s="62">
        <f t="shared" si="4"/>
        <v>0</v>
      </c>
      <c r="H106" s="60">
        <f t="shared" si="5"/>
        <v>0</v>
      </c>
    </row>
    <row r="107" spans="1:8" s="62" customFormat="1" ht="14.25">
      <c r="A107" s="59"/>
      <c r="B107" s="60"/>
      <c r="C107" s="63"/>
      <c r="D107" s="63"/>
      <c r="E107" s="61"/>
      <c r="F107" s="61"/>
      <c r="G107" s="62">
        <f t="shared" si="4"/>
        <v>0</v>
      </c>
      <c r="H107" s="60">
        <f t="shared" si="5"/>
        <v>0</v>
      </c>
    </row>
    <row r="108" spans="1:8" s="62" customFormat="1" ht="14.25">
      <c r="A108" s="59"/>
      <c r="B108" s="60"/>
      <c r="C108" s="63"/>
      <c r="D108" s="63"/>
      <c r="E108" s="61"/>
      <c r="F108" s="61"/>
      <c r="G108" s="62">
        <f aca="true" t="shared" si="6" ref="G108:G157">D108-C108-(F108-E108)</f>
        <v>0</v>
      </c>
      <c r="H108" s="60">
        <f t="shared" si="5"/>
        <v>0</v>
      </c>
    </row>
    <row r="109" spans="1:8" s="62" customFormat="1" ht="14.25">
      <c r="A109" s="59"/>
      <c r="B109" s="60"/>
      <c r="C109" s="63"/>
      <c r="D109" s="63"/>
      <c r="E109" s="61"/>
      <c r="F109" s="61"/>
      <c r="G109" s="62">
        <f t="shared" si="6"/>
        <v>0</v>
      </c>
      <c r="H109" s="60">
        <f t="shared" si="5"/>
        <v>0</v>
      </c>
    </row>
    <row r="110" spans="1:8" s="62" customFormat="1" ht="14.25">
      <c r="A110" s="59"/>
      <c r="B110" s="60"/>
      <c r="C110" s="63"/>
      <c r="D110" s="63"/>
      <c r="E110" s="61"/>
      <c r="F110" s="61"/>
      <c r="G110" s="62">
        <f t="shared" si="6"/>
        <v>0</v>
      </c>
      <c r="H110" s="60">
        <f t="shared" si="5"/>
        <v>0</v>
      </c>
    </row>
    <row r="111" spans="1:8" s="62" customFormat="1" ht="14.25">
      <c r="A111" s="59"/>
      <c r="B111" s="60"/>
      <c r="C111" s="63"/>
      <c r="D111" s="63"/>
      <c r="E111" s="61"/>
      <c r="F111" s="61"/>
      <c r="G111" s="62">
        <f t="shared" si="6"/>
        <v>0</v>
      </c>
      <c r="H111" s="60">
        <f t="shared" si="5"/>
        <v>0</v>
      </c>
    </row>
    <row r="112" spans="1:8" s="62" customFormat="1" ht="14.25">
      <c r="A112" s="59"/>
      <c r="B112" s="60"/>
      <c r="C112" s="63"/>
      <c r="D112" s="63"/>
      <c r="E112" s="61"/>
      <c r="F112" s="61"/>
      <c r="G112" s="62">
        <f t="shared" si="6"/>
        <v>0</v>
      </c>
      <c r="H112" s="60">
        <f t="shared" si="5"/>
        <v>0</v>
      </c>
    </row>
    <row r="113" spans="1:8" s="62" customFormat="1" ht="14.25">
      <c r="A113" s="59"/>
      <c r="B113" s="60"/>
      <c r="C113" s="63"/>
      <c r="D113" s="63"/>
      <c r="E113" s="61"/>
      <c r="F113" s="61"/>
      <c r="G113" s="62">
        <f t="shared" si="6"/>
        <v>0</v>
      </c>
      <c r="H113" s="60">
        <f t="shared" si="5"/>
        <v>0</v>
      </c>
    </row>
    <row r="114" spans="1:8" s="62" customFormat="1" ht="14.25">
      <c r="A114" s="59"/>
      <c r="B114" s="60"/>
      <c r="C114" s="63"/>
      <c r="D114" s="63"/>
      <c r="E114" s="61"/>
      <c r="F114" s="61"/>
      <c r="G114" s="62">
        <f t="shared" si="6"/>
        <v>0</v>
      </c>
      <c r="H114" s="60">
        <f t="shared" si="5"/>
        <v>0</v>
      </c>
    </row>
    <row r="115" spans="1:8" s="62" customFormat="1" ht="14.25">
      <c r="A115" s="59"/>
      <c r="B115" s="60"/>
      <c r="C115" s="63"/>
      <c r="D115" s="63"/>
      <c r="E115" s="61"/>
      <c r="F115" s="61"/>
      <c r="G115" s="62">
        <f t="shared" si="6"/>
        <v>0</v>
      </c>
      <c r="H115" s="60">
        <f t="shared" si="5"/>
        <v>0</v>
      </c>
    </row>
    <row r="116" spans="1:8" s="62" customFormat="1" ht="14.25">
      <c r="A116" s="59"/>
      <c r="B116" s="60"/>
      <c r="C116" s="63"/>
      <c r="D116" s="63"/>
      <c r="E116" s="61"/>
      <c r="F116" s="61"/>
      <c r="G116" s="62">
        <f t="shared" si="6"/>
        <v>0</v>
      </c>
      <c r="H116" s="60">
        <f t="shared" si="5"/>
        <v>0</v>
      </c>
    </row>
    <row r="117" spans="1:8" s="62" customFormat="1" ht="14.25">
      <c r="A117" s="59"/>
      <c r="B117" s="60"/>
      <c r="C117" s="63"/>
      <c r="D117" s="63"/>
      <c r="E117" s="61"/>
      <c r="F117" s="61"/>
      <c r="G117" s="62">
        <f t="shared" si="6"/>
        <v>0</v>
      </c>
      <c r="H117" s="60">
        <f t="shared" si="5"/>
        <v>0</v>
      </c>
    </row>
    <row r="118" spans="1:8" s="62" customFormat="1" ht="14.25">
      <c r="A118" s="59"/>
      <c r="B118" s="60"/>
      <c r="C118" s="63"/>
      <c r="D118" s="63"/>
      <c r="E118" s="61"/>
      <c r="F118" s="61"/>
      <c r="G118" s="62">
        <f t="shared" si="6"/>
        <v>0</v>
      </c>
      <c r="H118" s="60">
        <f t="shared" si="5"/>
        <v>0</v>
      </c>
    </row>
    <row r="119" spans="1:8" s="62" customFormat="1" ht="14.25">
      <c r="A119" s="59"/>
      <c r="B119" s="60"/>
      <c r="C119" s="63"/>
      <c r="D119" s="63"/>
      <c r="E119" s="61"/>
      <c r="F119" s="61"/>
      <c r="G119" s="62">
        <f t="shared" si="6"/>
        <v>0</v>
      </c>
      <c r="H119" s="60">
        <f t="shared" si="5"/>
        <v>0</v>
      </c>
    </row>
    <row r="120" spans="1:8" s="62" customFormat="1" ht="14.25">
      <c r="A120" s="59"/>
      <c r="B120" s="60"/>
      <c r="C120" s="63"/>
      <c r="D120" s="63"/>
      <c r="E120" s="61"/>
      <c r="F120" s="61"/>
      <c r="G120" s="62">
        <f t="shared" si="6"/>
        <v>0</v>
      </c>
      <c r="H120" s="60">
        <f t="shared" si="5"/>
        <v>0</v>
      </c>
    </row>
    <row r="121" spans="1:8" s="62" customFormat="1" ht="14.25">
      <c r="A121" s="59"/>
      <c r="B121" s="60"/>
      <c r="C121" s="63"/>
      <c r="D121" s="63"/>
      <c r="E121" s="61"/>
      <c r="F121" s="61"/>
      <c r="G121" s="62">
        <f t="shared" si="6"/>
        <v>0</v>
      </c>
      <c r="H121" s="60">
        <f t="shared" si="5"/>
        <v>0</v>
      </c>
    </row>
    <row r="122" spans="1:8" s="62" customFormat="1" ht="14.25">
      <c r="A122" s="59"/>
      <c r="B122" s="60"/>
      <c r="C122" s="63"/>
      <c r="D122" s="63"/>
      <c r="E122" s="61"/>
      <c r="F122" s="61"/>
      <c r="G122" s="62">
        <f t="shared" si="6"/>
        <v>0</v>
      </c>
      <c r="H122" s="60">
        <f t="shared" si="5"/>
        <v>0</v>
      </c>
    </row>
    <row r="123" spans="1:8" s="62" customFormat="1" ht="14.25">
      <c r="A123" s="59"/>
      <c r="B123" s="60"/>
      <c r="C123" s="63"/>
      <c r="D123" s="63"/>
      <c r="E123" s="61"/>
      <c r="F123" s="61"/>
      <c r="G123" s="62">
        <f t="shared" si="6"/>
        <v>0</v>
      </c>
      <c r="H123" s="60">
        <f t="shared" si="5"/>
        <v>0</v>
      </c>
    </row>
    <row r="124" spans="1:8" s="62" customFormat="1" ht="14.25">
      <c r="A124" s="59"/>
      <c r="B124" s="60"/>
      <c r="C124" s="63"/>
      <c r="D124" s="63"/>
      <c r="E124" s="61"/>
      <c r="F124" s="61"/>
      <c r="G124" s="62">
        <f t="shared" si="6"/>
        <v>0</v>
      </c>
      <c r="H124" s="60">
        <f t="shared" si="5"/>
        <v>0</v>
      </c>
    </row>
    <row r="125" spans="1:8" s="62" customFormat="1" ht="14.25">
      <c r="A125" s="59"/>
      <c r="B125" s="60"/>
      <c r="C125" s="63"/>
      <c r="D125" s="63"/>
      <c r="E125" s="61"/>
      <c r="F125" s="61"/>
      <c r="G125" s="62">
        <f t="shared" si="6"/>
        <v>0</v>
      </c>
      <c r="H125" s="60">
        <f t="shared" si="5"/>
        <v>0</v>
      </c>
    </row>
    <row r="126" spans="1:8" s="62" customFormat="1" ht="14.25">
      <c r="A126" s="59"/>
      <c r="B126" s="60"/>
      <c r="C126" s="63"/>
      <c r="D126" s="63"/>
      <c r="E126" s="61"/>
      <c r="F126" s="61"/>
      <c r="G126" s="62">
        <f t="shared" si="6"/>
        <v>0</v>
      </c>
      <c r="H126" s="60">
        <f t="shared" si="5"/>
        <v>0</v>
      </c>
    </row>
    <row r="127" spans="1:8" s="62" customFormat="1" ht="14.25">
      <c r="A127" s="59"/>
      <c r="B127" s="60"/>
      <c r="C127" s="63"/>
      <c r="D127" s="63"/>
      <c r="E127" s="61"/>
      <c r="F127" s="61"/>
      <c r="G127" s="62">
        <f t="shared" si="6"/>
        <v>0</v>
      </c>
      <c r="H127" s="60">
        <f t="shared" si="5"/>
        <v>0</v>
      </c>
    </row>
    <row r="128" spans="1:8" s="62" customFormat="1" ht="14.25">
      <c r="A128" s="59"/>
      <c r="B128" s="60"/>
      <c r="C128" s="63"/>
      <c r="D128" s="63"/>
      <c r="E128" s="61"/>
      <c r="F128" s="61"/>
      <c r="G128" s="62">
        <f t="shared" si="6"/>
        <v>0</v>
      </c>
      <c r="H128" s="60">
        <f t="shared" si="5"/>
        <v>0</v>
      </c>
    </row>
    <row r="129" spans="1:8" s="62" customFormat="1" ht="14.25">
      <c r="A129" s="59"/>
      <c r="B129" s="60"/>
      <c r="C129" s="63"/>
      <c r="D129" s="63"/>
      <c r="E129" s="61"/>
      <c r="F129" s="61"/>
      <c r="G129" s="62">
        <f t="shared" si="6"/>
        <v>0</v>
      </c>
      <c r="H129" s="60">
        <f t="shared" si="5"/>
        <v>0</v>
      </c>
    </row>
    <row r="130" spans="1:8" s="62" customFormat="1" ht="14.25">
      <c r="A130" s="59"/>
      <c r="B130" s="60"/>
      <c r="C130" s="63"/>
      <c r="D130" s="63"/>
      <c r="E130" s="61"/>
      <c r="F130" s="61"/>
      <c r="G130" s="62">
        <f t="shared" si="6"/>
        <v>0</v>
      </c>
      <c r="H130" s="60">
        <f t="shared" si="5"/>
        <v>0</v>
      </c>
    </row>
    <row r="131" spans="1:8" s="62" customFormat="1" ht="14.25">
      <c r="A131" s="59"/>
      <c r="B131" s="60"/>
      <c r="C131" s="63"/>
      <c r="D131" s="63"/>
      <c r="E131" s="61"/>
      <c r="F131" s="61"/>
      <c r="G131" s="62">
        <f t="shared" si="6"/>
        <v>0</v>
      </c>
      <c r="H131" s="60">
        <f t="shared" si="5"/>
        <v>0</v>
      </c>
    </row>
    <row r="132" spans="1:8" s="62" customFormat="1" ht="14.25">
      <c r="A132" s="59"/>
      <c r="B132" s="60"/>
      <c r="C132" s="63"/>
      <c r="D132" s="63"/>
      <c r="E132" s="61"/>
      <c r="F132" s="61"/>
      <c r="G132" s="62">
        <f t="shared" si="6"/>
        <v>0</v>
      </c>
      <c r="H132" s="60">
        <f t="shared" si="5"/>
        <v>0</v>
      </c>
    </row>
    <row r="133" spans="1:8" s="62" customFormat="1" ht="14.25">
      <c r="A133" s="59"/>
      <c r="B133" s="60"/>
      <c r="C133" s="63"/>
      <c r="D133" s="63"/>
      <c r="E133" s="61"/>
      <c r="F133" s="61"/>
      <c r="G133" s="62">
        <f t="shared" si="6"/>
        <v>0</v>
      </c>
      <c r="H133" s="60">
        <f t="shared" si="5"/>
        <v>0</v>
      </c>
    </row>
    <row r="134" spans="1:8" s="62" customFormat="1" ht="14.25">
      <c r="A134" s="59"/>
      <c r="B134" s="60"/>
      <c r="C134" s="63"/>
      <c r="D134" s="63"/>
      <c r="E134" s="61"/>
      <c r="F134" s="61"/>
      <c r="G134" s="62">
        <f t="shared" si="6"/>
        <v>0</v>
      </c>
      <c r="H134" s="60">
        <f t="shared" si="5"/>
        <v>0</v>
      </c>
    </row>
    <row r="135" spans="1:8" s="62" customFormat="1" ht="14.25">
      <c r="A135" s="59"/>
      <c r="B135" s="60"/>
      <c r="C135" s="63"/>
      <c r="D135" s="63"/>
      <c r="E135" s="61"/>
      <c r="F135" s="61"/>
      <c r="G135" s="62">
        <f t="shared" si="6"/>
        <v>0</v>
      </c>
      <c r="H135" s="60">
        <f t="shared" si="5"/>
        <v>0</v>
      </c>
    </row>
    <row r="136" spans="1:8" s="62" customFormat="1" ht="14.25">
      <c r="A136" s="59"/>
      <c r="B136" s="60"/>
      <c r="C136" s="63"/>
      <c r="D136" s="63"/>
      <c r="E136" s="61"/>
      <c r="F136" s="61"/>
      <c r="G136" s="62">
        <f t="shared" si="6"/>
        <v>0</v>
      </c>
      <c r="H136" s="60">
        <f t="shared" si="5"/>
        <v>0</v>
      </c>
    </row>
    <row r="137" spans="1:8" s="62" customFormat="1" ht="14.25">
      <c r="A137" s="59"/>
      <c r="B137" s="60"/>
      <c r="C137" s="63"/>
      <c r="D137" s="63"/>
      <c r="E137" s="61"/>
      <c r="F137" s="61"/>
      <c r="G137" s="62">
        <f t="shared" si="6"/>
        <v>0</v>
      </c>
      <c r="H137" s="60">
        <f t="shared" si="5"/>
        <v>0</v>
      </c>
    </row>
    <row r="138" spans="1:8" s="62" customFormat="1" ht="14.25">
      <c r="A138" s="59"/>
      <c r="B138" s="60"/>
      <c r="C138" s="63"/>
      <c r="D138" s="63"/>
      <c r="E138" s="61"/>
      <c r="F138" s="61"/>
      <c r="G138" s="62">
        <f t="shared" si="6"/>
        <v>0</v>
      </c>
      <c r="H138" s="60">
        <f t="shared" si="5"/>
        <v>0</v>
      </c>
    </row>
    <row r="139" spans="1:8" s="62" customFormat="1" ht="14.25">
      <c r="A139" s="59"/>
      <c r="B139" s="60"/>
      <c r="C139" s="63"/>
      <c r="D139" s="63"/>
      <c r="E139" s="61"/>
      <c r="F139" s="61"/>
      <c r="G139" s="62">
        <f t="shared" si="6"/>
        <v>0</v>
      </c>
      <c r="H139" s="60">
        <f t="shared" si="5"/>
        <v>0</v>
      </c>
    </row>
    <row r="140" spans="1:8" s="62" customFormat="1" ht="14.25">
      <c r="A140" s="59"/>
      <c r="B140" s="60"/>
      <c r="C140" s="63"/>
      <c r="D140" s="63"/>
      <c r="E140" s="61"/>
      <c r="F140" s="61"/>
      <c r="G140" s="62">
        <f t="shared" si="6"/>
        <v>0</v>
      </c>
      <c r="H140" s="60">
        <f t="shared" si="5"/>
        <v>0</v>
      </c>
    </row>
    <row r="141" spans="1:8" s="62" customFormat="1" ht="14.25">
      <c r="A141" s="59"/>
      <c r="B141" s="60"/>
      <c r="C141" s="63"/>
      <c r="D141" s="63"/>
      <c r="E141" s="61"/>
      <c r="F141" s="61"/>
      <c r="G141" s="62">
        <f t="shared" si="6"/>
        <v>0</v>
      </c>
      <c r="H141" s="60">
        <f t="shared" si="5"/>
        <v>0</v>
      </c>
    </row>
    <row r="142" spans="1:8" s="62" customFormat="1" ht="14.25">
      <c r="A142" s="59"/>
      <c r="B142" s="60"/>
      <c r="C142" s="63"/>
      <c r="D142" s="63"/>
      <c r="E142" s="61"/>
      <c r="F142" s="61"/>
      <c r="G142" s="62">
        <f t="shared" si="6"/>
        <v>0</v>
      </c>
      <c r="H142" s="60">
        <f t="shared" si="5"/>
        <v>0</v>
      </c>
    </row>
    <row r="143" spans="1:8" s="62" customFormat="1" ht="14.25">
      <c r="A143" s="59"/>
      <c r="B143" s="60"/>
      <c r="C143" s="63"/>
      <c r="D143" s="63"/>
      <c r="E143" s="61"/>
      <c r="F143" s="61"/>
      <c r="G143" s="62">
        <f t="shared" si="6"/>
        <v>0</v>
      </c>
      <c r="H143" s="60">
        <f t="shared" si="5"/>
        <v>0</v>
      </c>
    </row>
    <row r="144" spans="1:8" s="62" customFormat="1" ht="14.25">
      <c r="A144" s="59"/>
      <c r="B144" s="60"/>
      <c r="C144" s="63"/>
      <c r="D144" s="63"/>
      <c r="E144" s="61"/>
      <c r="F144" s="61"/>
      <c r="G144" s="62">
        <f t="shared" si="6"/>
        <v>0</v>
      </c>
      <c r="H144" s="60">
        <f t="shared" si="5"/>
        <v>0</v>
      </c>
    </row>
    <row r="145" spans="1:8" s="62" customFormat="1" ht="14.25">
      <c r="A145" s="59"/>
      <c r="B145" s="60"/>
      <c r="C145" s="63"/>
      <c r="D145" s="63"/>
      <c r="E145" s="61"/>
      <c r="F145" s="61"/>
      <c r="G145" s="62">
        <f t="shared" si="6"/>
        <v>0</v>
      </c>
      <c r="H145" s="60">
        <f t="shared" si="5"/>
        <v>0</v>
      </c>
    </row>
    <row r="146" spans="1:8" s="62" customFormat="1" ht="14.25">
      <c r="A146" s="59"/>
      <c r="B146" s="60"/>
      <c r="C146" s="63"/>
      <c r="D146" s="63"/>
      <c r="E146" s="61"/>
      <c r="F146" s="61"/>
      <c r="G146" s="62">
        <f t="shared" si="6"/>
        <v>0</v>
      </c>
      <c r="H146" s="60">
        <f t="shared" si="5"/>
        <v>0</v>
      </c>
    </row>
    <row r="147" spans="1:8" s="62" customFormat="1" ht="14.25">
      <c r="A147" s="59"/>
      <c r="B147" s="60"/>
      <c r="C147" s="63"/>
      <c r="D147" s="63"/>
      <c r="E147" s="61"/>
      <c r="F147" s="61"/>
      <c r="G147" s="62">
        <f t="shared" si="6"/>
        <v>0</v>
      </c>
      <c r="H147" s="60">
        <f t="shared" si="5"/>
        <v>0</v>
      </c>
    </row>
    <row r="148" spans="1:8" s="62" customFormat="1" ht="14.25">
      <c r="A148" s="59"/>
      <c r="B148" s="60"/>
      <c r="C148" s="63"/>
      <c r="D148" s="63"/>
      <c r="E148" s="61"/>
      <c r="F148" s="61"/>
      <c r="G148" s="62">
        <f t="shared" si="6"/>
        <v>0</v>
      </c>
      <c r="H148" s="60">
        <f t="shared" si="5"/>
        <v>0</v>
      </c>
    </row>
    <row r="149" spans="1:8" s="62" customFormat="1" ht="14.25">
      <c r="A149" s="59"/>
      <c r="B149" s="60"/>
      <c r="C149" s="63"/>
      <c r="D149" s="63"/>
      <c r="E149" s="61"/>
      <c r="F149" s="61"/>
      <c r="G149" s="62">
        <f t="shared" si="6"/>
        <v>0</v>
      </c>
      <c r="H149" s="60">
        <f t="shared" si="5"/>
        <v>0</v>
      </c>
    </row>
    <row r="150" spans="1:8" s="62" customFormat="1" ht="14.25">
      <c r="A150" s="59"/>
      <c r="B150" s="60"/>
      <c r="C150" s="63"/>
      <c r="D150" s="63"/>
      <c r="E150" s="61"/>
      <c r="F150" s="61"/>
      <c r="G150" s="62">
        <f t="shared" si="6"/>
        <v>0</v>
      </c>
      <c r="H150" s="60">
        <f t="shared" si="5"/>
        <v>0</v>
      </c>
    </row>
    <row r="151" spans="1:8" s="62" customFormat="1" ht="14.25">
      <c r="A151" s="59"/>
      <c r="B151" s="60"/>
      <c r="C151" s="63"/>
      <c r="D151" s="63"/>
      <c r="E151" s="61"/>
      <c r="F151" s="61"/>
      <c r="G151" s="62">
        <f t="shared" si="6"/>
        <v>0</v>
      </c>
      <c r="H151" s="60">
        <f t="shared" si="5"/>
        <v>0</v>
      </c>
    </row>
    <row r="152" spans="1:8" s="62" customFormat="1" ht="14.25">
      <c r="A152" s="59"/>
      <c r="B152" s="60"/>
      <c r="C152" s="63"/>
      <c r="D152" s="63"/>
      <c r="E152" s="61"/>
      <c r="F152" s="61"/>
      <c r="G152" s="62">
        <f t="shared" si="6"/>
        <v>0</v>
      </c>
      <c r="H152" s="60">
        <f t="shared" si="5"/>
        <v>0</v>
      </c>
    </row>
    <row r="153" spans="1:8" s="62" customFormat="1" ht="14.25">
      <c r="A153" s="59"/>
      <c r="B153" s="60"/>
      <c r="C153" s="63"/>
      <c r="D153" s="63"/>
      <c r="E153" s="61"/>
      <c r="F153" s="61"/>
      <c r="G153" s="62">
        <f t="shared" si="6"/>
        <v>0</v>
      </c>
      <c r="H153" s="60">
        <f t="shared" si="5"/>
        <v>0</v>
      </c>
    </row>
    <row r="154" spans="1:8" s="62" customFormat="1" ht="14.25">
      <c r="A154" s="59"/>
      <c r="B154" s="60"/>
      <c r="C154" s="63"/>
      <c r="D154" s="63"/>
      <c r="E154" s="61"/>
      <c r="F154" s="61"/>
      <c r="G154" s="62">
        <f t="shared" si="6"/>
        <v>0</v>
      </c>
      <c r="H154" s="60">
        <f t="shared" si="5"/>
        <v>0</v>
      </c>
    </row>
    <row r="155" spans="1:8" s="62" customFormat="1" ht="14.25">
      <c r="A155" s="59"/>
      <c r="B155" s="60"/>
      <c r="C155" s="63"/>
      <c r="D155" s="63"/>
      <c r="E155" s="61"/>
      <c r="F155" s="61"/>
      <c r="G155" s="62">
        <f t="shared" si="6"/>
        <v>0</v>
      </c>
      <c r="H155" s="60">
        <f t="shared" si="5"/>
        <v>0</v>
      </c>
    </row>
    <row r="156" spans="1:8" s="62" customFormat="1" ht="14.25">
      <c r="A156" s="59"/>
      <c r="B156" s="60"/>
      <c r="C156" s="63"/>
      <c r="D156" s="63"/>
      <c r="E156" s="61"/>
      <c r="F156" s="61"/>
      <c r="G156" s="62">
        <f t="shared" si="6"/>
        <v>0</v>
      </c>
      <c r="H156" s="60">
        <f t="shared" si="5"/>
        <v>0</v>
      </c>
    </row>
    <row r="157" spans="1:8" s="62" customFormat="1" ht="14.25">
      <c r="A157" s="59"/>
      <c r="B157" s="60"/>
      <c r="C157" s="63"/>
      <c r="D157" s="63"/>
      <c r="E157" s="61"/>
      <c r="F157" s="61"/>
      <c r="G157" s="62">
        <f t="shared" si="6"/>
        <v>0</v>
      </c>
      <c r="H157" s="60">
        <f t="shared" si="5"/>
        <v>0</v>
      </c>
    </row>
    <row r="158" spans="1:8" s="62" customFormat="1" ht="14.25">
      <c r="A158" s="59"/>
      <c r="B158" s="60"/>
      <c r="C158" s="63"/>
      <c r="D158" s="63"/>
      <c r="E158" s="61"/>
      <c r="F158" s="61"/>
      <c r="G158" s="62">
        <f aca="true" t="shared" si="7" ref="G158:G221">D158-C158-(F158-E158)</f>
        <v>0</v>
      </c>
      <c r="H158" s="60">
        <f t="shared" si="5"/>
        <v>0</v>
      </c>
    </row>
    <row r="159" spans="1:8" s="62" customFormat="1" ht="14.25">
      <c r="A159" s="59"/>
      <c r="B159" s="60"/>
      <c r="C159" s="63"/>
      <c r="D159" s="63"/>
      <c r="E159" s="61"/>
      <c r="F159" s="61"/>
      <c r="G159" s="62">
        <f t="shared" si="7"/>
        <v>0</v>
      </c>
      <c r="H159" s="60">
        <f t="shared" si="5"/>
        <v>0</v>
      </c>
    </row>
    <row r="160" spans="1:8" s="62" customFormat="1" ht="14.25">
      <c r="A160" s="59"/>
      <c r="B160" s="60"/>
      <c r="C160" s="63"/>
      <c r="D160" s="63"/>
      <c r="E160" s="61"/>
      <c r="F160" s="61"/>
      <c r="G160" s="62">
        <f t="shared" si="7"/>
        <v>0</v>
      </c>
      <c r="H160" s="60">
        <f t="shared" si="5"/>
        <v>0</v>
      </c>
    </row>
    <row r="161" spans="1:8" s="62" customFormat="1" ht="14.25">
      <c r="A161" s="59"/>
      <c r="B161" s="60"/>
      <c r="C161" s="63"/>
      <c r="D161" s="63"/>
      <c r="E161" s="61"/>
      <c r="F161" s="61"/>
      <c r="G161" s="62">
        <f t="shared" si="7"/>
        <v>0</v>
      </c>
      <c r="H161" s="60">
        <f t="shared" si="5"/>
        <v>0</v>
      </c>
    </row>
    <row r="162" spans="1:8" s="62" customFormat="1" ht="14.25">
      <c r="A162" s="59"/>
      <c r="B162" s="60"/>
      <c r="C162" s="63"/>
      <c r="D162" s="63"/>
      <c r="E162" s="61"/>
      <c r="F162" s="61"/>
      <c r="G162" s="62">
        <f t="shared" si="7"/>
        <v>0</v>
      </c>
      <c r="H162" s="60">
        <f t="shared" si="5"/>
        <v>0</v>
      </c>
    </row>
    <row r="163" spans="1:8" s="62" customFormat="1" ht="14.25">
      <c r="A163" s="59"/>
      <c r="B163" s="60"/>
      <c r="C163" s="63"/>
      <c r="D163" s="63"/>
      <c r="E163" s="61"/>
      <c r="F163" s="61"/>
      <c r="G163" s="62">
        <f t="shared" si="7"/>
        <v>0</v>
      </c>
      <c r="H163" s="60">
        <f t="shared" si="5"/>
        <v>0</v>
      </c>
    </row>
    <row r="164" spans="1:8" s="62" customFormat="1" ht="14.25">
      <c r="A164" s="59"/>
      <c r="B164" s="60"/>
      <c r="C164" s="63"/>
      <c r="D164" s="63"/>
      <c r="E164" s="61"/>
      <c r="F164" s="61"/>
      <c r="G164" s="62">
        <f t="shared" si="7"/>
        <v>0</v>
      </c>
      <c r="H164" s="60">
        <f t="shared" si="5"/>
        <v>0</v>
      </c>
    </row>
    <row r="165" spans="1:8" s="62" customFormat="1" ht="14.25">
      <c r="A165" s="59"/>
      <c r="B165" s="60"/>
      <c r="C165" s="63"/>
      <c r="D165" s="63"/>
      <c r="E165" s="61"/>
      <c r="F165" s="61"/>
      <c r="G165" s="62">
        <f t="shared" si="7"/>
        <v>0</v>
      </c>
      <c r="H165" s="60">
        <f aca="true" t="shared" si="8" ref="H165:H228">B165*G165</f>
        <v>0</v>
      </c>
    </row>
    <row r="166" spans="1:8" s="62" customFormat="1" ht="14.25">
      <c r="A166" s="59"/>
      <c r="B166" s="60"/>
      <c r="C166" s="63"/>
      <c r="D166" s="63"/>
      <c r="E166" s="61"/>
      <c r="F166" s="61"/>
      <c r="G166" s="62">
        <f t="shared" si="7"/>
        <v>0</v>
      </c>
      <c r="H166" s="60">
        <f t="shared" si="8"/>
        <v>0</v>
      </c>
    </row>
    <row r="167" spans="1:8" s="62" customFormat="1" ht="14.25">
      <c r="A167" s="59"/>
      <c r="B167" s="60"/>
      <c r="C167" s="63"/>
      <c r="D167" s="63"/>
      <c r="E167" s="61"/>
      <c r="F167" s="61"/>
      <c r="G167" s="62">
        <f t="shared" si="7"/>
        <v>0</v>
      </c>
      <c r="H167" s="60">
        <f t="shared" si="8"/>
        <v>0</v>
      </c>
    </row>
    <row r="168" spans="1:8" s="62" customFormat="1" ht="14.25">
      <c r="A168" s="59"/>
      <c r="B168" s="60"/>
      <c r="C168" s="63"/>
      <c r="D168" s="63"/>
      <c r="E168" s="61"/>
      <c r="F168" s="61"/>
      <c r="G168" s="62">
        <f t="shared" si="7"/>
        <v>0</v>
      </c>
      <c r="H168" s="60">
        <f t="shared" si="8"/>
        <v>0</v>
      </c>
    </row>
    <row r="169" spans="1:8" s="62" customFormat="1" ht="14.25">
      <c r="A169" s="59"/>
      <c r="B169" s="60"/>
      <c r="C169" s="63"/>
      <c r="D169" s="63"/>
      <c r="E169" s="61"/>
      <c r="F169" s="61"/>
      <c r="G169" s="62">
        <f t="shared" si="7"/>
        <v>0</v>
      </c>
      <c r="H169" s="60">
        <f t="shared" si="8"/>
        <v>0</v>
      </c>
    </row>
    <row r="170" spans="1:8" s="62" customFormat="1" ht="14.25">
      <c r="A170" s="59"/>
      <c r="B170" s="60"/>
      <c r="C170" s="63"/>
      <c r="D170" s="63"/>
      <c r="E170" s="61"/>
      <c r="F170" s="61"/>
      <c r="G170" s="62">
        <f t="shared" si="7"/>
        <v>0</v>
      </c>
      <c r="H170" s="60">
        <f t="shared" si="8"/>
        <v>0</v>
      </c>
    </row>
    <row r="171" spans="1:8" s="62" customFormat="1" ht="14.25">
      <c r="A171" s="59"/>
      <c r="B171" s="60"/>
      <c r="C171" s="63"/>
      <c r="D171" s="63"/>
      <c r="E171" s="61"/>
      <c r="F171" s="61"/>
      <c r="G171" s="62">
        <f t="shared" si="7"/>
        <v>0</v>
      </c>
      <c r="H171" s="60">
        <f t="shared" si="8"/>
        <v>0</v>
      </c>
    </row>
    <row r="172" spans="1:8" s="62" customFormat="1" ht="14.25">
      <c r="A172" s="59"/>
      <c r="B172" s="60"/>
      <c r="C172" s="63"/>
      <c r="D172" s="63"/>
      <c r="E172" s="61"/>
      <c r="F172" s="61"/>
      <c r="G172" s="62">
        <f t="shared" si="7"/>
        <v>0</v>
      </c>
      <c r="H172" s="60">
        <f t="shared" si="8"/>
        <v>0</v>
      </c>
    </row>
    <row r="173" spans="1:8" s="62" customFormat="1" ht="14.25">
      <c r="A173" s="59"/>
      <c r="B173" s="60"/>
      <c r="C173" s="63"/>
      <c r="D173" s="63"/>
      <c r="E173" s="61"/>
      <c r="F173" s="61"/>
      <c r="G173" s="62">
        <f t="shared" si="7"/>
        <v>0</v>
      </c>
      <c r="H173" s="60">
        <f t="shared" si="8"/>
        <v>0</v>
      </c>
    </row>
    <row r="174" spans="1:8" s="62" customFormat="1" ht="14.25">
      <c r="A174" s="59"/>
      <c r="B174" s="60"/>
      <c r="C174" s="63"/>
      <c r="D174" s="63"/>
      <c r="E174" s="61"/>
      <c r="F174" s="61"/>
      <c r="G174" s="62">
        <f t="shared" si="7"/>
        <v>0</v>
      </c>
      <c r="H174" s="60">
        <f t="shared" si="8"/>
        <v>0</v>
      </c>
    </row>
    <row r="175" spans="1:8" s="62" customFormat="1" ht="14.25">
      <c r="A175" s="59"/>
      <c r="B175" s="60"/>
      <c r="C175" s="63"/>
      <c r="D175" s="63"/>
      <c r="E175" s="61"/>
      <c r="F175" s="61"/>
      <c r="G175" s="62">
        <f t="shared" si="7"/>
        <v>0</v>
      </c>
      <c r="H175" s="60">
        <f t="shared" si="8"/>
        <v>0</v>
      </c>
    </row>
    <row r="176" spans="1:8" s="62" customFormat="1" ht="14.25">
      <c r="A176" s="59"/>
      <c r="B176" s="60"/>
      <c r="C176" s="63"/>
      <c r="D176" s="63"/>
      <c r="E176" s="61"/>
      <c r="F176" s="61"/>
      <c r="G176" s="62">
        <f t="shared" si="7"/>
        <v>0</v>
      </c>
      <c r="H176" s="60">
        <f t="shared" si="8"/>
        <v>0</v>
      </c>
    </row>
    <row r="177" spans="1:8" s="62" customFormat="1" ht="14.25">
      <c r="A177" s="59"/>
      <c r="B177" s="60"/>
      <c r="C177" s="63"/>
      <c r="D177" s="63"/>
      <c r="E177" s="61"/>
      <c r="F177" s="61"/>
      <c r="G177" s="62">
        <f t="shared" si="7"/>
        <v>0</v>
      </c>
      <c r="H177" s="60">
        <f t="shared" si="8"/>
        <v>0</v>
      </c>
    </row>
    <row r="178" spans="1:8" s="62" customFormat="1" ht="14.25">
      <c r="A178" s="59"/>
      <c r="B178" s="60"/>
      <c r="C178" s="63"/>
      <c r="D178" s="63"/>
      <c r="E178" s="61"/>
      <c r="F178" s="61"/>
      <c r="G178" s="62">
        <f t="shared" si="7"/>
        <v>0</v>
      </c>
      <c r="H178" s="60">
        <f t="shared" si="8"/>
        <v>0</v>
      </c>
    </row>
    <row r="179" spans="1:8" s="62" customFormat="1" ht="14.25">
      <c r="A179" s="59"/>
      <c r="B179" s="60"/>
      <c r="C179" s="63"/>
      <c r="D179" s="63"/>
      <c r="E179" s="61"/>
      <c r="F179" s="61"/>
      <c r="G179" s="62">
        <f t="shared" si="7"/>
        <v>0</v>
      </c>
      <c r="H179" s="60">
        <f t="shared" si="8"/>
        <v>0</v>
      </c>
    </row>
    <row r="180" spans="1:8" s="62" customFormat="1" ht="14.25">
      <c r="A180" s="59"/>
      <c r="B180" s="60"/>
      <c r="C180" s="63"/>
      <c r="D180" s="63"/>
      <c r="E180" s="61"/>
      <c r="F180" s="61"/>
      <c r="G180" s="62">
        <f t="shared" si="7"/>
        <v>0</v>
      </c>
      <c r="H180" s="60">
        <f t="shared" si="8"/>
        <v>0</v>
      </c>
    </row>
    <row r="181" spans="1:8" s="62" customFormat="1" ht="14.25">
      <c r="A181" s="59"/>
      <c r="B181" s="60"/>
      <c r="C181" s="63"/>
      <c r="D181" s="63"/>
      <c r="E181" s="61"/>
      <c r="F181" s="61"/>
      <c r="G181" s="62">
        <f t="shared" si="7"/>
        <v>0</v>
      </c>
      <c r="H181" s="60">
        <f t="shared" si="8"/>
        <v>0</v>
      </c>
    </row>
    <row r="182" spans="1:8" s="62" customFormat="1" ht="14.25">
      <c r="A182" s="59"/>
      <c r="B182" s="60"/>
      <c r="C182" s="63"/>
      <c r="D182" s="63"/>
      <c r="E182" s="61"/>
      <c r="F182" s="61"/>
      <c r="G182" s="62">
        <f t="shared" si="7"/>
        <v>0</v>
      </c>
      <c r="H182" s="60">
        <f t="shared" si="8"/>
        <v>0</v>
      </c>
    </row>
    <row r="183" spans="1:8" s="62" customFormat="1" ht="14.25">
      <c r="A183" s="59"/>
      <c r="B183" s="60"/>
      <c r="C183" s="63"/>
      <c r="D183" s="63"/>
      <c r="E183" s="61"/>
      <c r="F183" s="61"/>
      <c r="G183" s="62">
        <f t="shared" si="7"/>
        <v>0</v>
      </c>
      <c r="H183" s="60">
        <f t="shared" si="8"/>
        <v>0</v>
      </c>
    </row>
    <row r="184" spans="1:8" s="62" customFormat="1" ht="14.25">
      <c r="A184" s="59"/>
      <c r="B184" s="60"/>
      <c r="C184" s="63"/>
      <c r="D184" s="63"/>
      <c r="E184" s="61"/>
      <c r="F184" s="61"/>
      <c r="G184" s="62">
        <f t="shared" si="7"/>
        <v>0</v>
      </c>
      <c r="H184" s="60">
        <f t="shared" si="8"/>
        <v>0</v>
      </c>
    </row>
    <row r="185" spans="1:8" s="62" customFormat="1" ht="14.25">
      <c r="A185" s="59"/>
      <c r="B185" s="60"/>
      <c r="C185" s="63"/>
      <c r="D185" s="63"/>
      <c r="E185" s="61"/>
      <c r="F185" s="61"/>
      <c r="G185" s="62">
        <f t="shared" si="7"/>
        <v>0</v>
      </c>
      <c r="H185" s="60">
        <f t="shared" si="8"/>
        <v>0</v>
      </c>
    </row>
    <row r="186" spans="1:8" s="62" customFormat="1" ht="14.25">
      <c r="A186" s="59"/>
      <c r="B186" s="60"/>
      <c r="C186" s="63"/>
      <c r="D186" s="63"/>
      <c r="E186" s="61"/>
      <c r="F186" s="61"/>
      <c r="G186" s="62">
        <f t="shared" si="7"/>
        <v>0</v>
      </c>
      <c r="H186" s="60">
        <f t="shared" si="8"/>
        <v>0</v>
      </c>
    </row>
    <row r="187" spans="1:8" s="62" customFormat="1" ht="14.25">
      <c r="A187" s="59"/>
      <c r="B187" s="60"/>
      <c r="C187" s="63"/>
      <c r="D187" s="63"/>
      <c r="E187" s="61"/>
      <c r="F187" s="61"/>
      <c r="G187" s="62">
        <f t="shared" si="7"/>
        <v>0</v>
      </c>
      <c r="H187" s="60">
        <f t="shared" si="8"/>
        <v>0</v>
      </c>
    </row>
    <row r="188" spans="1:8" s="62" customFormat="1" ht="14.25">
      <c r="A188" s="59"/>
      <c r="B188" s="60"/>
      <c r="C188" s="63"/>
      <c r="D188" s="63"/>
      <c r="E188" s="61"/>
      <c r="F188" s="61"/>
      <c r="G188" s="62">
        <f t="shared" si="7"/>
        <v>0</v>
      </c>
      <c r="H188" s="60">
        <f t="shared" si="8"/>
        <v>0</v>
      </c>
    </row>
    <row r="189" spans="1:8" s="62" customFormat="1" ht="14.25">
      <c r="A189" s="59"/>
      <c r="B189" s="60"/>
      <c r="C189" s="63"/>
      <c r="D189" s="63"/>
      <c r="E189" s="61"/>
      <c r="F189" s="61"/>
      <c r="G189" s="62">
        <f t="shared" si="7"/>
        <v>0</v>
      </c>
      <c r="H189" s="60">
        <f t="shared" si="8"/>
        <v>0</v>
      </c>
    </row>
    <row r="190" spans="1:8" s="62" customFormat="1" ht="14.25">
      <c r="A190" s="59"/>
      <c r="B190" s="60"/>
      <c r="C190" s="63"/>
      <c r="D190" s="63"/>
      <c r="E190" s="61"/>
      <c r="F190" s="61"/>
      <c r="G190" s="62">
        <f t="shared" si="7"/>
        <v>0</v>
      </c>
      <c r="H190" s="60">
        <f t="shared" si="8"/>
        <v>0</v>
      </c>
    </row>
    <row r="191" spans="1:8" s="62" customFormat="1" ht="14.25">
      <c r="A191" s="59"/>
      <c r="B191" s="60"/>
      <c r="C191" s="63"/>
      <c r="D191" s="63"/>
      <c r="E191" s="61"/>
      <c r="F191" s="61"/>
      <c r="G191" s="62">
        <f t="shared" si="7"/>
        <v>0</v>
      </c>
      <c r="H191" s="60">
        <f t="shared" si="8"/>
        <v>0</v>
      </c>
    </row>
    <row r="192" spans="1:8" s="62" customFormat="1" ht="14.25">
      <c r="A192" s="59"/>
      <c r="B192" s="60"/>
      <c r="C192" s="63"/>
      <c r="D192" s="63"/>
      <c r="E192" s="61"/>
      <c r="F192" s="61"/>
      <c r="G192" s="62">
        <f t="shared" si="7"/>
        <v>0</v>
      </c>
      <c r="H192" s="60">
        <f t="shared" si="8"/>
        <v>0</v>
      </c>
    </row>
    <row r="193" spans="1:8" s="62" customFormat="1" ht="14.25">
      <c r="A193" s="59"/>
      <c r="B193" s="60"/>
      <c r="C193" s="63"/>
      <c r="D193" s="63"/>
      <c r="E193" s="61"/>
      <c r="F193" s="61"/>
      <c r="G193" s="62">
        <f t="shared" si="7"/>
        <v>0</v>
      </c>
      <c r="H193" s="60">
        <f t="shared" si="8"/>
        <v>0</v>
      </c>
    </row>
    <row r="194" spans="1:8" s="62" customFormat="1" ht="14.25">
      <c r="A194" s="59"/>
      <c r="B194" s="60"/>
      <c r="C194" s="63"/>
      <c r="D194" s="63"/>
      <c r="E194" s="61"/>
      <c r="F194" s="61"/>
      <c r="G194" s="62">
        <f t="shared" si="7"/>
        <v>0</v>
      </c>
      <c r="H194" s="60">
        <f t="shared" si="8"/>
        <v>0</v>
      </c>
    </row>
    <row r="195" spans="1:8" s="62" customFormat="1" ht="14.25">
      <c r="A195" s="59"/>
      <c r="B195" s="60"/>
      <c r="C195" s="63"/>
      <c r="D195" s="63"/>
      <c r="E195" s="61"/>
      <c r="F195" s="61"/>
      <c r="G195" s="62">
        <f t="shared" si="7"/>
        <v>0</v>
      </c>
      <c r="H195" s="60">
        <f t="shared" si="8"/>
        <v>0</v>
      </c>
    </row>
    <row r="196" spans="1:8" s="62" customFormat="1" ht="14.25">
      <c r="A196" s="59"/>
      <c r="B196" s="60"/>
      <c r="C196" s="63"/>
      <c r="D196" s="63"/>
      <c r="E196" s="61"/>
      <c r="F196" s="61"/>
      <c r="G196" s="62">
        <f t="shared" si="7"/>
        <v>0</v>
      </c>
      <c r="H196" s="60">
        <f t="shared" si="8"/>
        <v>0</v>
      </c>
    </row>
    <row r="197" spans="1:8" s="62" customFormat="1" ht="14.25">
      <c r="A197" s="59"/>
      <c r="B197" s="60"/>
      <c r="C197" s="63"/>
      <c r="D197" s="63"/>
      <c r="E197" s="61"/>
      <c r="F197" s="61"/>
      <c r="G197" s="62">
        <f t="shared" si="7"/>
        <v>0</v>
      </c>
      <c r="H197" s="60">
        <f t="shared" si="8"/>
        <v>0</v>
      </c>
    </row>
    <row r="198" spans="1:8" s="62" customFormat="1" ht="14.25">
      <c r="A198" s="59"/>
      <c r="B198" s="60"/>
      <c r="C198" s="63"/>
      <c r="D198" s="63"/>
      <c r="E198" s="61"/>
      <c r="F198" s="61"/>
      <c r="G198" s="62">
        <f t="shared" si="7"/>
        <v>0</v>
      </c>
      <c r="H198" s="60">
        <f t="shared" si="8"/>
        <v>0</v>
      </c>
    </row>
    <row r="199" spans="1:8" s="62" customFormat="1" ht="14.25">
      <c r="A199" s="59"/>
      <c r="B199" s="60"/>
      <c r="C199" s="63"/>
      <c r="D199" s="63"/>
      <c r="E199" s="61"/>
      <c r="F199" s="61"/>
      <c r="G199" s="62">
        <f t="shared" si="7"/>
        <v>0</v>
      </c>
      <c r="H199" s="60">
        <f t="shared" si="8"/>
        <v>0</v>
      </c>
    </row>
    <row r="200" spans="1:8" s="62" customFormat="1" ht="14.25">
      <c r="A200" s="59"/>
      <c r="B200" s="60"/>
      <c r="C200" s="63"/>
      <c r="D200" s="63"/>
      <c r="E200" s="61"/>
      <c r="F200" s="61"/>
      <c r="G200" s="62">
        <f t="shared" si="7"/>
        <v>0</v>
      </c>
      <c r="H200" s="60">
        <f t="shared" si="8"/>
        <v>0</v>
      </c>
    </row>
    <row r="201" spans="1:8" s="62" customFormat="1" ht="14.25">
      <c r="A201" s="59"/>
      <c r="B201" s="60"/>
      <c r="C201" s="63"/>
      <c r="D201" s="63"/>
      <c r="E201" s="61"/>
      <c r="F201" s="61"/>
      <c r="G201" s="62">
        <f t="shared" si="7"/>
        <v>0</v>
      </c>
      <c r="H201" s="60">
        <f t="shared" si="8"/>
        <v>0</v>
      </c>
    </row>
    <row r="202" spans="1:8" s="62" customFormat="1" ht="14.25">
      <c r="A202" s="59"/>
      <c r="B202" s="60"/>
      <c r="C202" s="63"/>
      <c r="D202" s="63"/>
      <c r="E202" s="61"/>
      <c r="F202" s="61"/>
      <c r="G202" s="62">
        <f t="shared" si="7"/>
        <v>0</v>
      </c>
      <c r="H202" s="60">
        <f t="shared" si="8"/>
        <v>0</v>
      </c>
    </row>
    <row r="203" spans="1:8" s="62" customFormat="1" ht="14.25">
      <c r="A203" s="59"/>
      <c r="B203" s="60"/>
      <c r="C203" s="63"/>
      <c r="D203" s="63"/>
      <c r="E203" s="61"/>
      <c r="F203" s="61"/>
      <c r="G203" s="62">
        <f t="shared" si="7"/>
        <v>0</v>
      </c>
      <c r="H203" s="60">
        <f t="shared" si="8"/>
        <v>0</v>
      </c>
    </row>
    <row r="204" spans="1:8" s="62" customFormat="1" ht="14.25">
      <c r="A204" s="59"/>
      <c r="B204" s="60"/>
      <c r="C204" s="63"/>
      <c r="D204" s="63"/>
      <c r="E204" s="61"/>
      <c r="F204" s="61"/>
      <c r="G204" s="62">
        <f t="shared" si="7"/>
        <v>0</v>
      </c>
      <c r="H204" s="60">
        <f t="shared" si="8"/>
        <v>0</v>
      </c>
    </row>
    <row r="205" spans="1:8" s="62" customFormat="1" ht="14.25">
      <c r="A205" s="59"/>
      <c r="B205" s="60"/>
      <c r="C205" s="63"/>
      <c r="D205" s="63"/>
      <c r="E205" s="61"/>
      <c r="F205" s="61"/>
      <c r="G205" s="62">
        <f t="shared" si="7"/>
        <v>0</v>
      </c>
      <c r="H205" s="60">
        <f t="shared" si="8"/>
        <v>0</v>
      </c>
    </row>
    <row r="206" spans="1:8" s="62" customFormat="1" ht="14.25">
      <c r="A206" s="59"/>
      <c r="B206" s="60"/>
      <c r="C206" s="63"/>
      <c r="D206" s="63"/>
      <c r="E206" s="61"/>
      <c r="F206" s="61"/>
      <c r="G206" s="62">
        <f t="shared" si="7"/>
        <v>0</v>
      </c>
      <c r="H206" s="60">
        <f t="shared" si="8"/>
        <v>0</v>
      </c>
    </row>
    <row r="207" spans="1:8" s="62" customFormat="1" ht="14.25">
      <c r="A207" s="59"/>
      <c r="B207" s="60"/>
      <c r="C207" s="63"/>
      <c r="D207" s="63"/>
      <c r="E207" s="61"/>
      <c r="F207" s="61"/>
      <c r="G207" s="62">
        <f t="shared" si="7"/>
        <v>0</v>
      </c>
      <c r="H207" s="60">
        <f t="shared" si="8"/>
        <v>0</v>
      </c>
    </row>
    <row r="208" spans="1:8" s="62" customFormat="1" ht="14.25">
      <c r="A208" s="59"/>
      <c r="B208" s="60"/>
      <c r="C208" s="63"/>
      <c r="D208" s="63"/>
      <c r="E208" s="61"/>
      <c r="F208" s="61"/>
      <c r="G208" s="62">
        <f t="shared" si="7"/>
        <v>0</v>
      </c>
      <c r="H208" s="60">
        <f t="shared" si="8"/>
        <v>0</v>
      </c>
    </row>
    <row r="209" spans="1:8" s="62" customFormat="1" ht="14.25">
      <c r="A209" s="59"/>
      <c r="B209" s="60"/>
      <c r="C209" s="63"/>
      <c r="D209" s="63"/>
      <c r="E209" s="61"/>
      <c r="F209" s="61"/>
      <c r="G209" s="62">
        <f t="shared" si="7"/>
        <v>0</v>
      </c>
      <c r="H209" s="60">
        <f t="shared" si="8"/>
        <v>0</v>
      </c>
    </row>
    <row r="210" spans="1:8" s="62" customFormat="1" ht="14.25">
      <c r="A210" s="59"/>
      <c r="B210" s="60"/>
      <c r="C210" s="63"/>
      <c r="D210" s="63"/>
      <c r="E210" s="61"/>
      <c r="F210" s="61"/>
      <c r="G210" s="62">
        <f t="shared" si="7"/>
        <v>0</v>
      </c>
      <c r="H210" s="60">
        <f t="shared" si="8"/>
        <v>0</v>
      </c>
    </row>
    <row r="211" spans="1:8" s="62" customFormat="1" ht="14.25">
      <c r="A211" s="59"/>
      <c r="B211" s="60"/>
      <c r="C211" s="63"/>
      <c r="D211" s="63"/>
      <c r="E211" s="61"/>
      <c r="F211" s="61"/>
      <c r="G211" s="62">
        <f t="shared" si="7"/>
        <v>0</v>
      </c>
      <c r="H211" s="60">
        <f t="shared" si="8"/>
        <v>0</v>
      </c>
    </row>
    <row r="212" spans="1:8" s="62" customFormat="1" ht="14.25">
      <c r="A212" s="59"/>
      <c r="B212" s="60"/>
      <c r="C212" s="63"/>
      <c r="D212" s="63"/>
      <c r="E212" s="61"/>
      <c r="F212" s="61"/>
      <c r="G212" s="62">
        <f t="shared" si="7"/>
        <v>0</v>
      </c>
      <c r="H212" s="60">
        <f t="shared" si="8"/>
        <v>0</v>
      </c>
    </row>
    <row r="213" spans="1:8" s="62" customFormat="1" ht="14.25">
      <c r="A213" s="59"/>
      <c r="B213" s="60"/>
      <c r="C213" s="63"/>
      <c r="D213" s="63"/>
      <c r="E213" s="61"/>
      <c r="F213" s="61"/>
      <c r="G213" s="62">
        <f t="shared" si="7"/>
        <v>0</v>
      </c>
      <c r="H213" s="60">
        <f t="shared" si="8"/>
        <v>0</v>
      </c>
    </row>
    <row r="214" spans="1:8" s="62" customFormat="1" ht="14.25">
      <c r="A214" s="59"/>
      <c r="B214" s="60"/>
      <c r="C214" s="63"/>
      <c r="D214" s="63"/>
      <c r="E214" s="61"/>
      <c r="F214" s="61"/>
      <c r="G214" s="62">
        <f t="shared" si="7"/>
        <v>0</v>
      </c>
      <c r="H214" s="60">
        <f t="shared" si="8"/>
        <v>0</v>
      </c>
    </row>
    <row r="215" spans="1:8" s="62" customFormat="1" ht="14.25">
      <c r="A215" s="59"/>
      <c r="B215" s="60"/>
      <c r="C215" s="63"/>
      <c r="D215" s="63"/>
      <c r="E215" s="61"/>
      <c r="F215" s="61"/>
      <c r="G215" s="62">
        <f t="shared" si="7"/>
        <v>0</v>
      </c>
      <c r="H215" s="60">
        <f t="shared" si="8"/>
        <v>0</v>
      </c>
    </row>
    <row r="216" spans="1:8" s="62" customFormat="1" ht="14.25">
      <c r="A216" s="59"/>
      <c r="B216" s="60"/>
      <c r="C216" s="63"/>
      <c r="D216" s="63"/>
      <c r="E216" s="61"/>
      <c r="F216" s="61"/>
      <c r="G216" s="62">
        <f t="shared" si="7"/>
        <v>0</v>
      </c>
      <c r="H216" s="60">
        <f t="shared" si="8"/>
        <v>0</v>
      </c>
    </row>
    <row r="217" spans="1:8" s="62" customFormat="1" ht="14.25">
      <c r="A217" s="59"/>
      <c r="B217" s="60"/>
      <c r="C217" s="63"/>
      <c r="D217" s="63"/>
      <c r="E217" s="61"/>
      <c r="F217" s="61"/>
      <c r="G217" s="62">
        <f t="shared" si="7"/>
        <v>0</v>
      </c>
      <c r="H217" s="60">
        <f t="shared" si="8"/>
        <v>0</v>
      </c>
    </row>
    <row r="218" spans="1:8" s="62" customFormat="1" ht="14.25">
      <c r="A218" s="59"/>
      <c r="B218" s="60"/>
      <c r="C218" s="63"/>
      <c r="D218" s="63"/>
      <c r="E218" s="61"/>
      <c r="F218" s="61"/>
      <c r="G218" s="62">
        <f t="shared" si="7"/>
        <v>0</v>
      </c>
      <c r="H218" s="60">
        <f t="shared" si="8"/>
        <v>0</v>
      </c>
    </row>
    <row r="219" spans="1:8" s="62" customFormat="1" ht="14.25">
      <c r="A219" s="59"/>
      <c r="B219" s="60"/>
      <c r="C219" s="63"/>
      <c r="D219" s="63"/>
      <c r="E219" s="61"/>
      <c r="F219" s="61"/>
      <c r="G219" s="62">
        <f t="shared" si="7"/>
        <v>0</v>
      </c>
      <c r="H219" s="60">
        <f t="shared" si="8"/>
        <v>0</v>
      </c>
    </row>
    <row r="220" spans="1:8" s="62" customFormat="1" ht="14.25">
      <c r="A220" s="59"/>
      <c r="B220" s="60"/>
      <c r="C220" s="63"/>
      <c r="D220" s="63"/>
      <c r="E220" s="61"/>
      <c r="F220" s="61"/>
      <c r="G220" s="62">
        <f t="shared" si="7"/>
        <v>0</v>
      </c>
      <c r="H220" s="60">
        <f t="shared" si="8"/>
        <v>0</v>
      </c>
    </row>
    <row r="221" spans="1:8" s="62" customFormat="1" ht="14.25">
      <c r="A221" s="59"/>
      <c r="B221" s="60"/>
      <c r="C221" s="63"/>
      <c r="D221" s="63"/>
      <c r="E221" s="61"/>
      <c r="F221" s="61"/>
      <c r="G221" s="62">
        <f t="shared" si="7"/>
        <v>0</v>
      </c>
      <c r="H221" s="60">
        <f t="shared" si="8"/>
        <v>0</v>
      </c>
    </row>
    <row r="222" spans="1:8" s="62" customFormat="1" ht="14.25">
      <c r="A222" s="59"/>
      <c r="B222" s="60"/>
      <c r="C222" s="63"/>
      <c r="D222" s="63"/>
      <c r="E222" s="61"/>
      <c r="F222" s="61"/>
      <c r="G222" s="62">
        <f aca="true" t="shared" si="9" ref="G222:G257">D222-C222-(F222-E222)</f>
        <v>0</v>
      </c>
      <c r="H222" s="60">
        <f t="shared" si="8"/>
        <v>0</v>
      </c>
    </row>
    <row r="223" spans="1:8" s="62" customFormat="1" ht="14.25">
      <c r="A223" s="59"/>
      <c r="B223" s="60"/>
      <c r="C223" s="63"/>
      <c r="D223" s="63"/>
      <c r="E223" s="61"/>
      <c r="F223" s="61"/>
      <c r="G223" s="62">
        <f t="shared" si="9"/>
        <v>0</v>
      </c>
      <c r="H223" s="60">
        <f t="shared" si="8"/>
        <v>0</v>
      </c>
    </row>
    <row r="224" spans="1:8" s="62" customFormat="1" ht="14.25">
      <c r="A224" s="59"/>
      <c r="B224" s="60"/>
      <c r="C224" s="63"/>
      <c r="D224" s="63"/>
      <c r="E224" s="61"/>
      <c r="F224" s="61"/>
      <c r="G224" s="62">
        <f t="shared" si="9"/>
        <v>0</v>
      </c>
      <c r="H224" s="60">
        <f t="shared" si="8"/>
        <v>0</v>
      </c>
    </row>
    <row r="225" spans="1:8" s="62" customFormat="1" ht="14.25">
      <c r="A225" s="59"/>
      <c r="B225" s="60"/>
      <c r="C225" s="63"/>
      <c r="D225" s="63"/>
      <c r="E225" s="61"/>
      <c r="F225" s="61"/>
      <c r="G225" s="62">
        <f t="shared" si="9"/>
        <v>0</v>
      </c>
      <c r="H225" s="60">
        <f t="shared" si="8"/>
        <v>0</v>
      </c>
    </row>
    <row r="226" spans="1:8" s="62" customFormat="1" ht="14.25">
      <c r="A226" s="59"/>
      <c r="B226" s="60"/>
      <c r="C226" s="63"/>
      <c r="D226" s="63"/>
      <c r="E226" s="61"/>
      <c r="F226" s="61"/>
      <c r="G226" s="62">
        <f t="shared" si="9"/>
        <v>0</v>
      </c>
      <c r="H226" s="60">
        <f t="shared" si="8"/>
        <v>0</v>
      </c>
    </row>
    <row r="227" spans="1:8" s="62" customFormat="1" ht="14.25">
      <c r="A227" s="59"/>
      <c r="B227" s="60"/>
      <c r="C227" s="63"/>
      <c r="D227" s="63"/>
      <c r="E227" s="61"/>
      <c r="F227" s="61"/>
      <c r="G227" s="62">
        <f t="shared" si="9"/>
        <v>0</v>
      </c>
      <c r="H227" s="60">
        <f t="shared" si="8"/>
        <v>0</v>
      </c>
    </row>
    <row r="228" spans="1:8" s="62" customFormat="1" ht="14.25">
      <c r="A228" s="59"/>
      <c r="B228" s="60"/>
      <c r="C228" s="63"/>
      <c r="D228" s="63"/>
      <c r="E228" s="61"/>
      <c r="F228" s="61"/>
      <c r="G228" s="62">
        <f t="shared" si="9"/>
        <v>0</v>
      </c>
      <c r="H228" s="60">
        <f t="shared" si="8"/>
        <v>0</v>
      </c>
    </row>
    <row r="229" spans="1:8" s="62" customFormat="1" ht="14.25">
      <c r="A229" s="59"/>
      <c r="B229" s="60"/>
      <c r="C229" s="63"/>
      <c r="D229" s="63"/>
      <c r="E229" s="61"/>
      <c r="F229" s="61"/>
      <c r="G229" s="62">
        <f t="shared" si="9"/>
        <v>0</v>
      </c>
      <c r="H229" s="60">
        <f aca="true" t="shared" si="10" ref="H229:H257">B229*G229</f>
        <v>0</v>
      </c>
    </row>
    <row r="230" spans="1:8" s="62" customFormat="1" ht="14.25">
      <c r="A230" s="59"/>
      <c r="B230" s="60"/>
      <c r="C230" s="63"/>
      <c r="D230" s="63"/>
      <c r="E230" s="61"/>
      <c r="F230" s="61"/>
      <c r="G230" s="62">
        <f t="shared" si="9"/>
        <v>0</v>
      </c>
      <c r="H230" s="60">
        <f t="shared" si="10"/>
        <v>0</v>
      </c>
    </row>
    <row r="231" spans="1:8" s="62" customFormat="1" ht="14.25">
      <c r="A231" s="59"/>
      <c r="B231" s="60"/>
      <c r="C231" s="63"/>
      <c r="D231" s="63"/>
      <c r="E231" s="61"/>
      <c r="F231" s="61"/>
      <c r="G231" s="62">
        <f t="shared" si="9"/>
        <v>0</v>
      </c>
      <c r="H231" s="60">
        <f t="shared" si="10"/>
        <v>0</v>
      </c>
    </row>
    <row r="232" spans="1:8" s="62" customFormat="1" ht="14.25">
      <c r="A232" s="59"/>
      <c r="B232" s="60"/>
      <c r="C232" s="63"/>
      <c r="D232" s="63"/>
      <c r="E232" s="61"/>
      <c r="F232" s="61"/>
      <c r="G232" s="62">
        <f t="shared" si="9"/>
        <v>0</v>
      </c>
      <c r="H232" s="60">
        <f t="shared" si="10"/>
        <v>0</v>
      </c>
    </row>
    <row r="233" spans="1:8" s="62" customFormat="1" ht="14.25">
      <c r="A233" s="59"/>
      <c r="B233" s="60"/>
      <c r="C233" s="63"/>
      <c r="D233" s="63"/>
      <c r="E233" s="61"/>
      <c r="F233" s="61"/>
      <c r="G233" s="62">
        <f t="shared" si="9"/>
        <v>0</v>
      </c>
      <c r="H233" s="60">
        <f t="shared" si="10"/>
        <v>0</v>
      </c>
    </row>
    <row r="234" spans="1:8" s="62" customFormat="1" ht="14.25">
      <c r="A234" s="59"/>
      <c r="B234" s="60"/>
      <c r="C234" s="63"/>
      <c r="D234" s="63"/>
      <c r="E234" s="61"/>
      <c r="F234" s="61"/>
      <c r="G234" s="62">
        <f t="shared" si="9"/>
        <v>0</v>
      </c>
      <c r="H234" s="60">
        <f t="shared" si="10"/>
        <v>0</v>
      </c>
    </row>
    <row r="235" spans="1:8" s="62" customFormat="1" ht="14.25">
      <c r="A235" s="59"/>
      <c r="B235" s="60"/>
      <c r="C235" s="63"/>
      <c r="D235" s="63"/>
      <c r="E235" s="61"/>
      <c r="F235" s="61"/>
      <c r="G235" s="62">
        <f t="shared" si="9"/>
        <v>0</v>
      </c>
      <c r="H235" s="60">
        <f t="shared" si="10"/>
        <v>0</v>
      </c>
    </row>
    <row r="236" spans="1:8" s="62" customFormat="1" ht="14.25">
      <c r="A236" s="59"/>
      <c r="B236" s="60"/>
      <c r="C236" s="63"/>
      <c r="D236" s="63"/>
      <c r="E236" s="61"/>
      <c r="F236" s="61"/>
      <c r="G236" s="62">
        <f t="shared" si="9"/>
        <v>0</v>
      </c>
      <c r="H236" s="60">
        <f t="shared" si="10"/>
        <v>0</v>
      </c>
    </row>
    <row r="237" spans="1:8" s="62" customFormat="1" ht="14.25">
      <c r="A237" s="59"/>
      <c r="B237" s="60"/>
      <c r="C237" s="63"/>
      <c r="D237" s="63"/>
      <c r="E237" s="61"/>
      <c r="F237" s="61"/>
      <c r="G237" s="62">
        <f t="shared" si="9"/>
        <v>0</v>
      </c>
      <c r="H237" s="60">
        <f t="shared" si="10"/>
        <v>0</v>
      </c>
    </row>
    <row r="238" spans="1:8" s="62" customFormat="1" ht="14.25">
      <c r="A238" s="59"/>
      <c r="B238" s="60"/>
      <c r="C238" s="63"/>
      <c r="D238" s="63"/>
      <c r="E238" s="61"/>
      <c r="F238" s="61"/>
      <c r="G238" s="62">
        <f t="shared" si="9"/>
        <v>0</v>
      </c>
      <c r="H238" s="60">
        <f t="shared" si="10"/>
        <v>0</v>
      </c>
    </row>
    <row r="239" spans="1:8" s="62" customFormat="1" ht="14.25">
      <c r="A239" s="59"/>
      <c r="B239" s="60"/>
      <c r="C239" s="63"/>
      <c r="D239" s="63"/>
      <c r="E239" s="61"/>
      <c r="F239" s="61"/>
      <c r="G239" s="62">
        <f t="shared" si="9"/>
        <v>0</v>
      </c>
      <c r="H239" s="60">
        <f t="shared" si="10"/>
        <v>0</v>
      </c>
    </row>
    <row r="240" spans="1:8" s="62" customFormat="1" ht="14.25">
      <c r="A240" s="59"/>
      <c r="B240" s="60"/>
      <c r="C240" s="63"/>
      <c r="D240" s="63"/>
      <c r="E240" s="61"/>
      <c r="F240" s="61"/>
      <c r="G240" s="62">
        <f t="shared" si="9"/>
        <v>0</v>
      </c>
      <c r="H240" s="60">
        <f t="shared" si="10"/>
        <v>0</v>
      </c>
    </row>
    <row r="241" spans="1:8" s="62" customFormat="1" ht="14.25">
      <c r="A241" s="59"/>
      <c r="B241" s="60"/>
      <c r="C241" s="63"/>
      <c r="D241" s="63"/>
      <c r="E241" s="61"/>
      <c r="F241" s="61"/>
      <c r="G241" s="62">
        <f t="shared" si="9"/>
        <v>0</v>
      </c>
      <c r="H241" s="60">
        <f t="shared" si="10"/>
        <v>0</v>
      </c>
    </row>
    <row r="242" spans="1:8" s="62" customFormat="1" ht="14.25">
      <c r="A242" s="59"/>
      <c r="B242" s="60"/>
      <c r="C242" s="63"/>
      <c r="D242" s="63"/>
      <c r="E242" s="61"/>
      <c r="F242" s="61"/>
      <c r="G242" s="62">
        <f t="shared" si="9"/>
        <v>0</v>
      </c>
      <c r="H242" s="60">
        <f t="shared" si="10"/>
        <v>0</v>
      </c>
    </row>
    <row r="243" spans="1:8" s="62" customFormat="1" ht="14.25">
      <c r="A243" s="59"/>
      <c r="B243" s="60"/>
      <c r="C243" s="63"/>
      <c r="D243" s="63"/>
      <c r="E243" s="61"/>
      <c r="F243" s="61"/>
      <c r="G243" s="62">
        <f t="shared" si="9"/>
        <v>0</v>
      </c>
      <c r="H243" s="60">
        <f t="shared" si="10"/>
        <v>0</v>
      </c>
    </row>
    <row r="244" spans="1:8" s="62" customFormat="1" ht="14.25">
      <c r="A244" s="59"/>
      <c r="B244" s="60"/>
      <c r="C244" s="63"/>
      <c r="D244" s="63"/>
      <c r="E244" s="61"/>
      <c r="F244" s="61"/>
      <c r="G244" s="62">
        <f t="shared" si="9"/>
        <v>0</v>
      </c>
      <c r="H244" s="60">
        <f t="shared" si="10"/>
        <v>0</v>
      </c>
    </row>
    <row r="245" spans="1:8" s="62" customFormat="1" ht="14.25">
      <c r="A245" s="59"/>
      <c r="B245" s="60"/>
      <c r="C245" s="63"/>
      <c r="D245" s="63"/>
      <c r="E245" s="61"/>
      <c r="F245" s="61"/>
      <c r="G245" s="62">
        <f t="shared" si="9"/>
        <v>0</v>
      </c>
      <c r="H245" s="60">
        <f t="shared" si="10"/>
        <v>0</v>
      </c>
    </row>
    <row r="246" spans="1:8" s="62" customFormat="1" ht="14.25">
      <c r="A246" s="59"/>
      <c r="B246" s="60"/>
      <c r="C246" s="63"/>
      <c r="D246" s="63"/>
      <c r="E246" s="61"/>
      <c r="F246" s="61"/>
      <c r="G246" s="62">
        <f t="shared" si="9"/>
        <v>0</v>
      </c>
      <c r="H246" s="60">
        <f t="shared" si="10"/>
        <v>0</v>
      </c>
    </row>
    <row r="247" spans="1:8" s="62" customFormat="1" ht="14.25">
      <c r="A247" s="59"/>
      <c r="B247" s="60"/>
      <c r="C247" s="63"/>
      <c r="D247" s="63"/>
      <c r="E247" s="61"/>
      <c r="F247" s="61"/>
      <c r="G247" s="62">
        <f t="shared" si="9"/>
        <v>0</v>
      </c>
      <c r="H247" s="60">
        <f t="shared" si="10"/>
        <v>0</v>
      </c>
    </row>
    <row r="248" spans="1:8" s="62" customFormat="1" ht="14.25">
      <c r="A248" s="59"/>
      <c r="B248" s="60"/>
      <c r="C248" s="63"/>
      <c r="D248" s="63"/>
      <c r="E248" s="61"/>
      <c r="F248" s="61"/>
      <c r="G248" s="62">
        <f t="shared" si="9"/>
        <v>0</v>
      </c>
      <c r="H248" s="60">
        <f t="shared" si="10"/>
        <v>0</v>
      </c>
    </row>
    <row r="249" spans="1:8" s="62" customFormat="1" ht="14.25">
      <c r="A249" s="59"/>
      <c r="B249" s="60"/>
      <c r="C249" s="63"/>
      <c r="D249" s="63"/>
      <c r="E249" s="61"/>
      <c r="F249" s="61"/>
      <c r="G249" s="62">
        <f t="shared" si="9"/>
        <v>0</v>
      </c>
      <c r="H249" s="60">
        <f t="shared" si="10"/>
        <v>0</v>
      </c>
    </row>
    <row r="250" spans="1:8" s="62" customFormat="1" ht="14.25">
      <c r="A250" s="59"/>
      <c r="B250" s="60"/>
      <c r="C250" s="63"/>
      <c r="D250" s="63"/>
      <c r="E250" s="61"/>
      <c r="F250" s="61"/>
      <c r="G250" s="62">
        <f t="shared" si="9"/>
        <v>0</v>
      </c>
      <c r="H250" s="60">
        <f t="shared" si="10"/>
        <v>0</v>
      </c>
    </row>
    <row r="251" spans="1:8" s="62" customFormat="1" ht="14.25">
      <c r="A251" s="59"/>
      <c r="B251" s="60"/>
      <c r="C251" s="63"/>
      <c r="D251" s="63"/>
      <c r="E251" s="61"/>
      <c r="F251" s="61"/>
      <c r="G251" s="62">
        <f t="shared" si="9"/>
        <v>0</v>
      </c>
      <c r="H251" s="60">
        <f t="shared" si="10"/>
        <v>0</v>
      </c>
    </row>
    <row r="252" spans="1:8" s="62" customFormat="1" ht="14.25">
      <c r="A252" s="59"/>
      <c r="B252" s="60"/>
      <c r="C252" s="63"/>
      <c r="D252" s="63"/>
      <c r="E252" s="61"/>
      <c r="F252" s="61"/>
      <c r="G252" s="62">
        <f t="shared" si="9"/>
        <v>0</v>
      </c>
      <c r="H252" s="60">
        <f t="shared" si="10"/>
        <v>0</v>
      </c>
    </row>
    <row r="253" spans="1:8" s="62" customFormat="1" ht="14.25">
      <c r="A253" s="59"/>
      <c r="B253" s="60"/>
      <c r="C253" s="63"/>
      <c r="D253" s="63"/>
      <c r="E253" s="61"/>
      <c r="F253" s="61"/>
      <c r="G253" s="62">
        <f t="shared" si="9"/>
        <v>0</v>
      </c>
      <c r="H253" s="60">
        <f t="shared" si="10"/>
        <v>0</v>
      </c>
    </row>
    <row r="254" spans="1:8" s="62" customFormat="1" ht="14.25">
      <c r="A254" s="59"/>
      <c r="B254" s="60"/>
      <c r="C254" s="63"/>
      <c r="D254" s="63"/>
      <c r="E254" s="61"/>
      <c r="F254" s="61"/>
      <c r="G254" s="62">
        <f t="shared" si="9"/>
        <v>0</v>
      </c>
      <c r="H254" s="60">
        <f t="shared" si="10"/>
        <v>0</v>
      </c>
    </row>
    <row r="255" spans="1:8" s="62" customFormat="1" ht="14.25">
      <c r="A255" s="59"/>
      <c r="B255" s="60"/>
      <c r="C255" s="63"/>
      <c r="D255" s="63"/>
      <c r="E255" s="61"/>
      <c r="F255" s="61"/>
      <c r="G255" s="62">
        <f t="shared" si="9"/>
        <v>0</v>
      </c>
      <c r="H255" s="60">
        <f t="shared" si="10"/>
        <v>0</v>
      </c>
    </row>
    <row r="256" spans="1:8" s="62" customFormat="1" ht="14.25">
      <c r="A256" s="59"/>
      <c r="B256" s="60"/>
      <c r="C256" s="63"/>
      <c r="D256" s="63"/>
      <c r="E256" s="61"/>
      <c r="F256" s="61"/>
      <c r="G256" s="62">
        <f t="shared" si="9"/>
        <v>0</v>
      </c>
      <c r="H256" s="60">
        <f t="shared" si="10"/>
        <v>0</v>
      </c>
    </row>
    <row r="257" spans="1:8" s="62" customFormat="1" ht="14.25">
      <c r="A257" s="59"/>
      <c r="B257" s="60"/>
      <c r="C257" s="63"/>
      <c r="D257" s="63"/>
      <c r="E257" s="61"/>
      <c r="F257" s="61"/>
      <c r="G257" s="62">
        <f t="shared" si="9"/>
        <v>0</v>
      </c>
      <c r="H257" s="60">
        <f t="shared" si="10"/>
        <v>0</v>
      </c>
    </row>
  </sheetData>
  <sheetProtection/>
  <mergeCells count="1">
    <mergeCell ref="E3:F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53"/>
  <sheetViews>
    <sheetView zoomScalePageLayoutView="0" workbookViewId="0" topLeftCell="A11">
      <selection activeCell="J11" sqref="J11"/>
    </sheetView>
  </sheetViews>
  <sheetFormatPr defaultColWidth="9.140625" defaultRowHeight="15"/>
  <cols>
    <col min="1" max="1" width="27.00390625" style="0" customWidth="1"/>
    <col min="2" max="2" width="12.7109375" style="0" customWidth="1"/>
    <col min="3" max="3" width="16.140625" style="0" bestFit="1" customWidth="1"/>
    <col min="4" max="4" width="15.421875" style="0" bestFit="1" customWidth="1"/>
    <col min="5" max="6" width="15.421875" style="0" customWidth="1"/>
    <col min="7" max="7" width="16.28125" style="0" customWidth="1"/>
    <col min="8" max="8" width="14.28125" style="0" customWidth="1"/>
  </cols>
  <sheetData>
    <row r="1" spans="2:8" ht="14.25">
      <c r="B1" s="56">
        <f>SUM(B4:B353)</f>
        <v>169015.72999999998</v>
      </c>
      <c r="C1" s="3">
        <f>COUNTA(A4:A353)+15</f>
        <v>77</v>
      </c>
      <c r="D1" s="3"/>
      <c r="E1" s="3"/>
      <c r="F1" s="3"/>
      <c r="G1" s="58">
        <f>IF(B1&lt;&gt;0,H1/B1,0)</f>
        <v>-6.678432238230134</v>
      </c>
      <c r="H1" s="56">
        <f>SUM(H4:H353)</f>
        <v>-1128760.0999999999</v>
      </c>
    </row>
    <row r="3" spans="1:8" s="11" customFormat="1" ht="43.5">
      <c r="A3" s="10" t="s">
        <v>4</v>
      </c>
      <c r="B3" s="10" t="s">
        <v>5</v>
      </c>
      <c r="C3" s="10" t="s">
        <v>6</v>
      </c>
      <c r="D3" s="10" t="s">
        <v>7</v>
      </c>
      <c r="E3" s="54" t="s">
        <v>10</v>
      </c>
      <c r="F3" s="55"/>
      <c r="G3" s="10" t="s">
        <v>8</v>
      </c>
      <c r="H3" s="10" t="s">
        <v>9</v>
      </c>
    </row>
    <row r="4" spans="1:11" ht="14.25">
      <c r="A4" s="1" t="s">
        <v>172</v>
      </c>
      <c r="B4" s="12">
        <v>15000</v>
      </c>
      <c r="C4" s="33">
        <v>43951</v>
      </c>
      <c r="D4" s="33">
        <v>43922</v>
      </c>
      <c r="E4" s="13"/>
      <c r="F4" s="13"/>
      <c r="G4" s="1">
        <f aca="true" t="shared" si="0" ref="G4:G13">D4-C4-(F4-E4)</f>
        <v>-29</v>
      </c>
      <c r="H4" s="12">
        <f aca="true" t="shared" si="1" ref="H4:H36">B4*G4</f>
        <v>-435000</v>
      </c>
      <c r="I4" s="3" t="s">
        <v>173</v>
      </c>
      <c r="J4" s="3"/>
      <c r="K4" s="3" t="s">
        <v>173</v>
      </c>
    </row>
    <row r="5" spans="1:11" ht="14.25">
      <c r="A5" s="1" t="s">
        <v>174</v>
      </c>
      <c r="B5" s="12">
        <v>1884</v>
      </c>
      <c r="C5" s="33">
        <v>43951</v>
      </c>
      <c r="D5" s="33">
        <v>43935</v>
      </c>
      <c r="E5" s="13"/>
      <c r="F5" s="13"/>
      <c r="G5" s="1">
        <f t="shared" si="0"/>
        <v>-16</v>
      </c>
      <c r="H5" s="12">
        <f t="shared" si="1"/>
        <v>-30144</v>
      </c>
      <c r="I5" s="3" t="s">
        <v>69</v>
      </c>
      <c r="J5" s="3"/>
      <c r="K5" s="3" t="s">
        <v>33</v>
      </c>
    </row>
    <row r="6" spans="1:11" ht="14.25">
      <c r="A6" s="1" t="s">
        <v>175</v>
      </c>
      <c r="B6" s="12">
        <v>3046.08</v>
      </c>
      <c r="C6" s="33">
        <v>43951</v>
      </c>
      <c r="D6" s="33">
        <v>43949</v>
      </c>
      <c r="E6" s="13"/>
      <c r="F6" s="13"/>
      <c r="G6" s="1">
        <f t="shared" si="0"/>
        <v>-2</v>
      </c>
      <c r="H6" s="12">
        <f t="shared" si="1"/>
        <v>-6092.16</v>
      </c>
      <c r="I6" s="3" t="s">
        <v>34</v>
      </c>
      <c r="J6" s="3"/>
      <c r="K6" s="3" t="s">
        <v>47</v>
      </c>
    </row>
    <row r="7" spans="1:11" ht="14.25">
      <c r="A7" s="1" t="s">
        <v>176</v>
      </c>
      <c r="B7" s="12">
        <v>3840</v>
      </c>
      <c r="C7" s="33">
        <v>43951</v>
      </c>
      <c r="D7" s="33">
        <v>43949</v>
      </c>
      <c r="E7" s="13"/>
      <c r="F7" s="13"/>
      <c r="G7" s="1">
        <f t="shared" si="0"/>
        <v>-2</v>
      </c>
      <c r="H7" s="12">
        <f t="shared" si="1"/>
        <v>-7680</v>
      </c>
      <c r="I7" s="3" t="s">
        <v>47</v>
      </c>
      <c r="J7" s="3"/>
      <c r="K7" s="3" t="s">
        <v>58</v>
      </c>
    </row>
    <row r="8" spans="1:11" ht="14.25">
      <c r="A8" s="1" t="s">
        <v>177</v>
      </c>
      <c r="B8" s="12">
        <v>1350.96</v>
      </c>
      <c r="C8" s="33">
        <v>43951</v>
      </c>
      <c r="D8" s="33">
        <v>43949</v>
      </c>
      <c r="E8" s="13"/>
      <c r="F8" s="13"/>
      <c r="G8" s="1">
        <f t="shared" si="0"/>
        <v>-2</v>
      </c>
      <c r="H8" s="12">
        <f t="shared" si="1"/>
        <v>-2701.92</v>
      </c>
      <c r="I8" s="3" t="s">
        <v>23</v>
      </c>
      <c r="J8" s="3"/>
      <c r="K8" s="3" t="s">
        <v>60</v>
      </c>
    </row>
    <row r="9" spans="1:11" ht="14.25">
      <c r="A9" s="1" t="s">
        <v>178</v>
      </c>
      <c r="B9" s="12">
        <v>709</v>
      </c>
      <c r="C9" s="33">
        <v>43982</v>
      </c>
      <c r="D9" s="33">
        <v>43950</v>
      </c>
      <c r="E9" s="13"/>
      <c r="F9" s="13"/>
      <c r="G9" s="1">
        <f t="shared" si="0"/>
        <v>-32</v>
      </c>
      <c r="H9" s="12">
        <f t="shared" si="1"/>
        <v>-22688</v>
      </c>
      <c r="I9" s="3" t="s">
        <v>27</v>
      </c>
      <c r="J9" s="3"/>
      <c r="K9" s="3" t="s">
        <v>37</v>
      </c>
    </row>
    <row r="10" spans="1:11" ht="14.25">
      <c r="A10" s="1" t="s">
        <v>179</v>
      </c>
      <c r="B10" s="12">
        <v>2049.18</v>
      </c>
      <c r="C10" s="33">
        <v>43951</v>
      </c>
      <c r="D10" s="33">
        <v>43950</v>
      </c>
      <c r="E10" s="13"/>
      <c r="F10" s="13"/>
      <c r="G10" s="1">
        <f>D10-C10-(F10-E10)</f>
        <v>-1</v>
      </c>
      <c r="H10" s="12">
        <f t="shared" si="1"/>
        <v>-2049.18</v>
      </c>
      <c r="I10" s="3" t="s">
        <v>37</v>
      </c>
      <c r="J10" s="3"/>
      <c r="K10" s="3" t="s">
        <v>69</v>
      </c>
    </row>
    <row r="11" spans="1:11" ht="14.25">
      <c r="A11" s="1" t="s">
        <v>180</v>
      </c>
      <c r="B11" s="12">
        <v>1002.25</v>
      </c>
      <c r="C11" s="33">
        <v>43951</v>
      </c>
      <c r="D11" s="33">
        <v>43950</v>
      </c>
      <c r="E11" s="13"/>
      <c r="F11" s="13"/>
      <c r="G11" s="1">
        <f>D11-C11-(F11-E11)</f>
        <v>-1</v>
      </c>
      <c r="H11" s="12">
        <f t="shared" si="1"/>
        <v>-1002.25</v>
      </c>
      <c r="I11" s="3" t="s">
        <v>37</v>
      </c>
      <c r="J11" s="3"/>
      <c r="K11" s="3" t="s">
        <v>25</v>
      </c>
    </row>
    <row r="12" spans="1:11" ht="14.25">
      <c r="A12" s="1" t="s">
        <v>181</v>
      </c>
      <c r="B12" s="12">
        <v>1000</v>
      </c>
      <c r="C12" s="33">
        <v>43951</v>
      </c>
      <c r="D12" s="33">
        <v>43950</v>
      </c>
      <c r="E12" s="13"/>
      <c r="F12" s="13"/>
      <c r="G12" s="1">
        <f t="shared" si="0"/>
        <v>-1</v>
      </c>
      <c r="H12" s="12">
        <f t="shared" si="1"/>
        <v>-1000</v>
      </c>
      <c r="I12" s="3" t="s">
        <v>48</v>
      </c>
      <c r="J12" s="3"/>
      <c r="K12" s="3" t="s">
        <v>107</v>
      </c>
    </row>
    <row r="13" spans="1:11" ht="14.25">
      <c r="A13" s="1" t="s">
        <v>182</v>
      </c>
      <c r="B13" s="12">
        <v>1200</v>
      </c>
      <c r="C13" s="33">
        <v>43951</v>
      </c>
      <c r="D13" s="33">
        <v>43950</v>
      </c>
      <c r="E13" s="13"/>
      <c r="F13" s="13"/>
      <c r="G13" s="1">
        <f t="shared" si="0"/>
        <v>-1</v>
      </c>
      <c r="H13" s="12">
        <f t="shared" si="1"/>
        <v>-1200</v>
      </c>
      <c r="I13" s="3" t="s">
        <v>57</v>
      </c>
      <c r="J13" s="3"/>
      <c r="K13" s="3" t="s">
        <v>194</v>
      </c>
    </row>
    <row r="14" spans="1:11" ht="14.25">
      <c r="A14" s="18" t="s">
        <v>183</v>
      </c>
      <c r="B14" s="12">
        <v>2491.8</v>
      </c>
      <c r="C14" s="33">
        <v>43951</v>
      </c>
      <c r="D14" s="33">
        <v>43950</v>
      </c>
      <c r="E14" s="13"/>
      <c r="F14" s="13"/>
      <c r="G14" s="1">
        <f aca="true" t="shared" si="2" ref="G14:G45">D14-C14-(F14-E14)</f>
        <v>-1</v>
      </c>
      <c r="H14" s="12">
        <f t="shared" si="1"/>
        <v>-2491.8</v>
      </c>
      <c r="I14" s="3" t="s">
        <v>184</v>
      </c>
      <c r="J14" s="3"/>
      <c r="K14" s="3" t="s">
        <v>48</v>
      </c>
    </row>
    <row r="15" spans="1:11" ht="14.25">
      <c r="A15" s="18" t="s">
        <v>185</v>
      </c>
      <c r="B15" s="12">
        <v>3400</v>
      </c>
      <c r="C15" s="33">
        <v>43951</v>
      </c>
      <c r="D15" s="33">
        <v>43950</v>
      </c>
      <c r="E15" s="13"/>
      <c r="F15" s="13"/>
      <c r="G15" s="1">
        <f t="shared" si="2"/>
        <v>-1</v>
      </c>
      <c r="H15" s="12">
        <f t="shared" si="1"/>
        <v>-3400</v>
      </c>
      <c r="I15" s="3" t="s">
        <v>186</v>
      </c>
      <c r="J15" s="3"/>
      <c r="K15" s="3" t="s">
        <v>22</v>
      </c>
    </row>
    <row r="16" spans="1:11" ht="14.25">
      <c r="A16" s="18" t="s">
        <v>187</v>
      </c>
      <c r="B16" s="12">
        <v>280</v>
      </c>
      <c r="C16" s="33">
        <v>43951</v>
      </c>
      <c r="D16" s="33">
        <v>43950</v>
      </c>
      <c r="E16" s="13"/>
      <c r="F16" s="13"/>
      <c r="G16" s="1">
        <f t="shared" si="2"/>
        <v>-1</v>
      </c>
      <c r="H16" s="12">
        <f t="shared" si="1"/>
        <v>-280</v>
      </c>
      <c r="I16" s="3" t="s">
        <v>107</v>
      </c>
      <c r="J16" s="3"/>
      <c r="K16" s="3" t="s">
        <v>22</v>
      </c>
    </row>
    <row r="17" spans="1:11" ht="14.25">
      <c r="A17" s="18" t="s">
        <v>188</v>
      </c>
      <c r="B17" s="12">
        <v>4373.19</v>
      </c>
      <c r="C17" s="33">
        <v>43951</v>
      </c>
      <c r="D17" s="33">
        <v>43950</v>
      </c>
      <c r="E17" s="13"/>
      <c r="F17" s="13"/>
      <c r="G17" s="1">
        <f t="shared" si="2"/>
        <v>-1</v>
      </c>
      <c r="H17" s="12">
        <f t="shared" si="1"/>
        <v>-4373.19</v>
      </c>
      <c r="I17" s="3" t="s">
        <v>56</v>
      </c>
      <c r="J17" s="3"/>
      <c r="K17" s="3" t="s">
        <v>50</v>
      </c>
    </row>
    <row r="18" spans="1:11" ht="14.25">
      <c r="A18" s="18" t="s">
        <v>189</v>
      </c>
      <c r="B18" s="12">
        <v>6887.69</v>
      </c>
      <c r="C18" s="33">
        <v>43951</v>
      </c>
      <c r="D18" s="33">
        <v>43950</v>
      </c>
      <c r="E18" s="13"/>
      <c r="F18" s="13"/>
      <c r="G18" s="1">
        <f t="shared" si="2"/>
        <v>-1</v>
      </c>
      <c r="H18" s="12">
        <f t="shared" si="1"/>
        <v>-6887.69</v>
      </c>
      <c r="I18" s="3" t="s">
        <v>56</v>
      </c>
      <c r="J18" s="3"/>
      <c r="K18" s="3" t="s">
        <v>39</v>
      </c>
    </row>
    <row r="19" spans="1:11" ht="14.25">
      <c r="A19" s="18" t="s">
        <v>190</v>
      </c>
      <c r="B19" s="12">
        <v>3400</v>
      </c>
      <c r="C19" s="33">
        <v>43951</v>
      </c>
      <c r="D19" s="33">
        <v>43950</v>
      </c>
      <c r="E19" s="13"/>
      <c r="F19" s="13"/>
      <c r="G19" s="1">
        <f t="shared" si="2"/>
        <v>-1</v>
      </c>
      <c r="H19" s="12">
        <f t="shared" si="1"/>
        <v>-3400</v>
      </c>
      <c r="I19" s="3" t="s">
        <v>186</v>
      </c>
      <c r="J19" s="3"/>
      <c r="K19" s="3" t="s">
        <v>62</v>
      </c>
    </row>
    <row r="20" spans="1:11" ht="14.25">
      <c r="A20" s="18" t="s">
        <v>191</v>
      </c>
      <c r="B20" s="12">
        <v>4365.34</v>
      </c>
      <c r="C20" s="33">
        <v>43951</v>
      </c>
      <c r="D20" s="33">
        <v>43950</v>
      </c>
      <c r="E20" s="13"/>
      <c r="F20" s="13"/>
      <c r="G20" s="1">
        <f t="shared" si="2"/>
        <v>-1</v>
      </c>
      <c r="H20" s="12">
        <f t="shared" si="1"/>
        <v>-4365.34</v>
      </c>
      <c r="I20" s="3" t="s">
        <v>192</v>
      </c>
      <c r="J20" s="3"/>
      <c r="K20" s="3" t="s">
        <v>212</v>
      </c>
    </row>
    <row r="21" spans="1:11" ht="14.25">
      <c r="A21" s="18" t="s">
        <v>193</v>
      </c>
      <c r="B21" s="12">
        <v>1456</v>
      </c>
      <c r="C21" s="33">
        <v>43951</v>
      </c>
      <c r="D21" s="33">
        <v>43950</v>
      </c>
      <c r="E21" s="13"/>
      <c r="F21" s="13"/>
      <c r="G21" s="1">
        <f t="shared" si="2"/>
        <v>-1</v>
      </c>
      <c r="H21" s="12">
        <f t="shared" si="1"/>
        <v>-1456</v>
      </c>
      <c r="I21" s="3" t="s">
        <v>194</v>
      </c>
      <c r="J21" s="3"/>
      <c r="K21" s="3" t="s">
        <v>192</v>
      </c>
    </row>
    <row r="22" spans="1:11" ht="14.25">
      <c r="A22" s="18" t="s">
        <v>195</v>
      </c>
      <c r="B22" s="12">
        <v>1500</v>
      </c>
      <c r="C22" s="33">
        <v>43951</v>
      </c>
      <c r="D22" s="33">
        <v>43950</v>
      </c>
      <c r="E22" s="13"/>
      <c r="F22" s="13"/>
      <c r="G22" s="1">
        <f t="shared" si="2"/>
        <v>-1</v>
      </c>
      <c r="H22" s="12">
        <f t="shared" si="1"/>
        <v>-1500</v>
      </c>
      <c r="I22" s="3" t="s">
        <v>120</v>
      </c>
      <c r="J22" s="3"/>
      <c r="K22" s="3" t="s">
        <v>46</v>
      </c>
    </row>
    <row r="23" spans="1:11" ht="14.25">
      <c r="A23" s="18" t="s">
        <v>196</v>
      </c>
      <c r="B23" s="12">
        <v>2049.18</v>
      </c>
      <c r="C23" s="33">
        <v>43951</v>
      </c>
      <c r="D23" s="33">
        <v>43950</v>
      </c>
      <c r="E23" s="13"/>
      <c r="F23" s="13"/>
      <c r="G23" s="1">
        <f t="shared" si="2"/>
        <v>-1</v>
      </c>
      <c r="H23" s="12">
        <f t="shared" si="1"/>
        <v>-2049.18</v>
      </c>
      <c r="I23" s="3" t="s">
        <v>39</v>
      </c>
      <c r="J23" s="3"/>
      <c r="K23" s="3" t="s">
        <v>27</v>
      </c>
    </row>
    <row r="24" spans="1:11" ht="14.25">
      <c r="A24" s="18" t="s">
        <v>197</v>
      </c>
      <c r="B24" s="12">
        <v>4098.36</v>
      </c>
      <c r="C24" s="33">
        <v>43951</v>
      </c>
      <c r="D24" s="33">
        <v>43950</v>
      </c>
      <c r="E24" s="13"/>
      <c r="F24" s="13"/>
      <c r="G24" s="1">
        <f t="shared" si="2"/>
        <v>-1</v>
      </c>
      <c r="H24" s="12">
        <f t="shared" si="1"/>
        <v>-4098.36</v>
      </c>
      <c r="I24" s="3" t="s">
        <v>39</v>
      </c>
      <c r="J24" s="3"/>
      <c r="K24" s="3" t="s">
        <v>56</v>
      </c>
    </row>
    <row r="25" spans="1:11" ht="14.25">
      <c r="A25" s="18" t="s">
        <v>196</v>
      </c>
      <c r="B25" s="12">
        <v>460.46</v>
      </c>
      <c r="C25" s="33">
        <v>43951</v>
      </c>
      <c r="D25" s="33">
        <v>43950</v>
      </c>
      <c r="E25" s="13"/>
      <c r="F25" s="13"/>
      <c r="G25" s="1">
        <f t="shared" si="2"/>
        <v>-1</v>
      </c>
      <c r="H25" s="12">
        <f t="shared" si="1"/>
        <v>-460.46</v>
      </c>
      <c r="I25" s="3" t="s">
        <v>198</v>
      </c>
      <c r="J25" s="3"/>
      <c r="K25" s="3" t="s">
        <v>61</v>
      </c>
    </row>
    <row r="26" spans="1:11" ht="14.25">
      <c r="A26" s="18" t="s">
        <v>199</v>
      </c>
      <c r="B26" s="12">
        <v>8000</v>
      </c>
      <c r="C26" s="33">
        <v>43951</v>
      </c>
      <c r="D26" s="33">
        <v>43950</v>
      </c>
      <c r="E26" s="13"/>
      <c r="F26" s="13"/>
      <c r="G26" s="1">
        <f t="shared" si="2"/>
        <v>-1</v>
      </c>
      <c r="H26" s="12">
        <f t="shared" si="1"/>
        <v>-8000</v>
      </c>
      <c r="I26" s="3" t="s">
        <v>31</v>
      </c>
      <c r="J26" s="3"/>
      <c r="K26" s="3" t="s">
        <v>57</v>
      </c>
    </row>
    <row r="27" spans="1:11" ht="14.25">
      <c r="A27" s="18" t="s">
        <v>200</v>
      </c>
      <c r="B27" s="12">
        <v>33.06</v>
      </c>
      <c r="C27" s="33">
        <v>43951</v>
      </c>
      <c r="D27" s="33">
        <v>43950</v>
      </c>
      <c r="E27" s="13"/>
      <c r="F27" s="13"/>
      <c r="G27" s="1">
        <f t="shared" si="2"/>
        <v>-1</v>
      </c>
      <c r="H27" s="12">
        <f t="shared" si="1"/>
        <v>-33.06</v>
      </c>
      <c r="I27" s="3" t="s">
        <v>53</v>
      </c>
      <c r="J27" s="3"/>
      <c r="K27" s="3" t="s">
        <v>42</v>
      </c>
    </row>
    <row r="28" spans="1:11" ht="14.25">
      <c r="A28" s="18" t="s">
        <v>201</v>
      </c>
      <c r="B28" s="12">
        <v>3814.45</v>
      </c>
      <c r="C28" s="33">
        <v>43951</v>
      </c>
      <c r="D28" s="33">
        <v>43950</v>
      </c>
      <c r="E28" s="13"/>
      <c r="F28" s="13"/>
      <c r="G28" s="1">
        <f t="shared" si="2"/>
        <v>-1</v>
      </c>
      <c r="H28" s="12">
        <f t="shared" si="1"/>
        <v>-3814.45</v>
      </c>
      <c r="I28" s="3" t="s">
        <v>53</v>
      </c>
      <c r="J28" s="3"/>
      <c r="K28" s="3" t="s">
        <v>120</v>
      </c>
    </row>
    <row r="29" spans="1:11" ht="14.25">
      <c r="A29" s="18" t="s">
        <v>202</v>
      </c>
      <c r="B29" s="12">
        <v>407.88</v>
      </c>
      <c r="C29" s="34">
        <v>43951</v>
      </c>
      <c r="D29" s="34">
        <v>43959</v>
      </c>
      <c r="E29" s="13"/>
      <c r="F29" s="13"/>
      <c r="G29" s="1">
        <f t="shared" si="2"/>
        <v>8</v>
      </c>
      <c r="H29" s="12">
        <f t="shared" si="1"/>
        <v>3263.04</v>
      </c>
      <c r="I29" s="3" t="s">
        <v>52</v>
      </c>
      <c r="J29" s="3"/>
      <c r="K29" s="3" t="s">
        <v>208</v>
      </c>
    </row>
    <row r="30" spans="1:11" ht="14.25">
      <c r="A30" s="18" t="s">
        <v>203</v>
      </c>
      <c r="B30" s="12">
        <v>2747.48</v>
      </c>
      <c r="C30" s="34">
        <v>43982</v>
      </c>
      <c r="D30" s="34">
        <v>43962</v>
      </c>
      <c r="E30" s="13"/>
      <c r="F30" s="13"/>
      <c r="G30" s="1">
        <f t="shared" si="2"/>
        <v>-20</v>
      </c>
      <c r="H30" s="12">
        <f t="shared" si="1"/>
        <v>-54949.6</v>
      </c>
      <c r="I30" s="3" t="s">
        <v>69</v>
      </c>
      <c r="J30" s="3"/>
      <c r="K30" s="3" t="s">
        <v>186</v>
      </c>
    </row>
    <row r="31" spans="1:11" ht="14.25">
      <c r="A31" s="18" t="s">
        <v>204</v>
      </c>
      <c r="B31" s="12">
        <v>67.1</v>
      </c>
      <c r="C31" s="34">
        <v>43982</v>
      </c>
      <c r="D31" s="34">
        <v>43978</v>
      </c>
      <c r="E31" s="13"/>
      <c r="F31" s="13"/>
      <c r="G31" s="1">
        <f t="shared" si="2"/>
        <v>-4</v>
      </c>
      <c r="H31" s="12">
        <f t="shared" si="1"/>
        <v>-268.4</v>
      </c>
      <c r="I31" s="3" t="s">
        <v>205</v>
      </c>
      <c r="J31" s="3"/>
      <c r="K31" s="3" t="s">
        <v>227</v>
      </c>
    </row>
    <row r="32" spans="1:11" ht="14.25">
      <c r="A32" s="18" t="s">
        <v>206</v>
      </c>
      <c r="B32" s="12">
        <v>1457.84</v>
      </c>
      <c r="C32" s="34">
        <v>43982</v>
      </c>
      <c r="D32" s="34">
        <v>43978</v>
      </c>
      <c r="E32" s="13"/>
      <c r="F32" s="13"/>
      <c r="G32" s="1">
        <f t="shared" si="2"/>
        <v>-4</v>
      </c>
      <c r="H32" s="12">
        <f t="shared" si="1"/>
        <v>-5831.36</v>
      </c>
      <c r="I32" s="3" t="s">
        <v>23</v>
      </c>
      <c r="J32" s="3"/>
      <c r="K32" s="3" t="s">
        <v>49</v>
      </c>
    </row>
    <row r="33" spans="1:11" ht="14.25">
      <c r="A33" s="18" t="s">
        <v>207</v>
      </c>
      <c r="B33" s="12">
        <v>67.56</v>
      </c>
      <c r="C33" s="34">
        <v>43982</v>
      </c>
      <c r="D33" s="34">
        <v>43978</v>
      </c>
      <c r="E33" s="13"/>
      <c r="F33" s="13"/>
      <c r="G33" s="1">
        <f t="shared" si="2"/>
        <v>-4</v>
      </c>
      <c r="H33" s="12">
        <f t="shared" si="1"/>
        <v>-270.24</v>
      </c>
      <c r="I33" s="3" t="s">
        <v>208</v>
      </c>
      <c r="J33" s="3"/>
      <c r="K33" s="3" t="s">
        <v>53</v>
      </c>
    </row>
    <row r="34" spans="1:11" ht="14.25">
      <c r="A34" s="18" t="s">
        <v>209</v>
      </c>
      <c r="B34" s="12">
        <v>3500</v>
      </c>
      <c r="C34" s="34">
        <v>43982</v>
      </c>
      <c r="D34" s="34">
        <v>43978</v>
      </c>
      <c r="E34" s="13"/>
      <c r="F34" s="13"/>
      <c r="G34" s="1">
        <f t="shared" si="2"/>
        <v>-4</v>
      </c>
      <c r="H34" s="12">
        <f t="shared" si="1"/>
        <v>-14000</v>
      </c>
      <c r="I34" s="3" t="s">
        <v>49</v>
      </c>
      <c r="J34" s="3"/>
      <c r="K34" s="3" t="s">
        <v>34</v>
      </c>
    </row>
    <row r="35" spans="1:11" ht="14.25">
      <c r="A35" s="18" t="s">
        <v>210</v>
      </c>
      <c r="B35" s="12">
        <v>4008</v>
      </c>
      <c r="C35" s="34">
        <v>43982</v>
      </c>
      <c r="D35" s="34">
        <v>43978</v>
      </c>
      <c r="E35" s="13"/>
      <c r="F35" s="13"/>
      <c r="G35" s="1">
        <f t="shared" si="2"/>
        <v>-4</v>
      </c>
      <c r="H35" s="12">
        <f t="shared" si="1"/>
        <v>-16032</v>
      </c>
      <c r="I35" s="3" t="s">
        <v>34</v>
      </c>
      <c r="J35" s="3"/>
      <c r="K35" s="3" t="s">
        <v>31</v>
      </c>
    </row>
    <row r="36" spans="1:11" ht="14.25">
      <c r="A36" s="18" t="s">
        <v>211</v>
      </c>
      <c r="B36" s="12">
        <v>228</v>
      </c>
      <c r="C36" s="34">
        <v>43951</v>
      </c>
      <c r="D36" s="34">
        <v>43979</v>
      </c>
      <c r="E36" s="13"/>
      <c r="F36" s="13"/>
      <c r="G36" s="1">
        <f t="shared" si="2"/>
        <v>28</v>
      </c>
      <c r="H36" s="12">
        <f t="shared" si="1"/>
        <v>6384</v>
      </c>
      <c r="I36" s="3" t="s">
        <v>212</v>
      </c>
      <c r="J36" s="3"/>
      <c r="K36" s="3" t="s">
        <v>198</v>
      </c>
    </row>
    <row r="37" spans="1:11" ht="14.25">
      <c r="A37" s="18" t="s">
        <v>213</v>
      </c>
      <c r="B37" s="12">
        <v>1.74</v>
      </c>
      <c r="C37" s="34">
        <v>43982</v>
      </c>
      <c r="D37" s="34">
        <v>43979</v>
      </c>
      <c r="E37" s="13"/>
      <c r="F37" s="13"/>
      <c r="G37" s="1">
        <f t="shared" si="2"/>
        <v>-3</v>
      </c>
      <c r="H37" s="12">
        <f aca="true" t="shared" si="3" ref="H37:H45">B37*G37</f>
        <v>-5.22</v>
      </c>
      <c r="I37" s="3" t="s">
        <v>53</v>
      </c>
      <c r="J37" s="3"/>
      <c r="K37" s="3" t="s">
        <v>52</v>
      </c>
    </row>
    <row r="38" spans="1:11" ht="14.25">
      <c r="A38" s="18" t="s">
        <v>214</v>
      </c>
      <c r="B38" s="12">
        <v>89</v>
      </c>
      <c r="C38" s="34">
        <v>43982</v>
      </c>
      <c r="D38" s="34">
        <v>43979</v>
      </c>
      <c r="E38" s="13"/>
      <c r="F38" s="13"/>
      <c r="G38" s="1">
        <f t="shared" si="2"/>
        <v>-3</v>
      </c>
      <c r="H38" s="12">
        <f t="shared" si="3"/>
        <v>-267</v>
      </c>
      <c r="I38" s="3" t="s">
        <v>53</v>
      </c>
      <c r="J38" s="3"/>
      <c r="K38" s="3" t="s">
        <v>184</v>
      </c>
    </row>
    <row r="39" spans="1:11" ht="14.25">
      <c r="A39" s="18" t="s">
        <v>215</v>
      </c>
      <c r="B39" s="12">
        <v>2370</v>
      </c>
      <c r="C39" s="34">
        <v>43982</v>
      </c>
      <c r="D39" s="34">
        <v>43979</v>
      </c>
      <c r="E39" s="13"/>
      <c r="F39" s="13"/>
      <c r="G39" s="1">
        <f t="shared" si="2"/>
        <v>-3</v>
      </c>
      <c r="H39" s="12">
        <f t="shared" si="3"/>
        <v>-7110</v>
      </c>
      <c r="I39" s="3" t="s">
        <v>33</v>
      </c>
      <c r="J39" s="3"/>
      <c r="K39" s="3" t="s">
        <v>231</v>
      </c>
    </row>
    <row r="40" spans="1:11" ht="14.25">
      <c r="A40" s="18" t="s">
        <v>216</v>
      </c>
      <c r="B40" s="12">
        <v>3000</v>
      </c>
      <c r="C40" s="34">
        <v>43982</v>
      </c>
      <c r="D40" s="34">
        <v>43979</v>
      </c>
      <c r="E40" s="13"/>
      <c r="F40" s="13"/>
      <c r="G40" s="1">
        <f t="shared" si="2"/>
        <v>-3</v>
      </c>
      <c r="H40" s="12">
        <f t="shared" si="3"/>
        <v>-9000</v>
      </c>
      <c r="I40" s="3" t="s">
        <v>50</v>
      </c>
      <c r="J40" s="3"/>
      <c r="K40" s="3" t="s">
        <v>23</v>
      </c>
    </row>
    <row r="41" spans="1:11" ht="14.25">
      <c r="A41" s="18" t="s">
        <v>217</v>
      </c>
      <c r="B41" s="12">
        <v>1500</v>
      </c>
      <c r="C41" s="34">
        <v>43982</v>
      </c>
      <c r="D41" s="34">
        <v>43979</v>
      </c>
      <c r="E41" s="13"/>
      <c r="F41" s="13"/>
      <c r="G41" s="1">
        <f t="shared" si="2"/>
        <v>-3</v>
      </c>
      <c r="H41" s="12">
        <f t="shared" si="3"/>
        <v>-4500</v>
      </c>
      <c r="I41" s="3" t="s">
        <v>120</v>
      </c>
      <c r="J41" s="3"/>
      <c r="K41" s="3" t="s">
        <v>59</v>
      </c>
    </row>
    <row r="42" spans="1:11" ht="14.25">
      <c r="A42" s="18" t="s">
        <v>218</v>
      </c>
      <c r="B42" s="12">
        <v>2000</v>
      </c>
      <c r="C42" s="34">
        <v>43982</v>
      </c>
      <c r="D42" s="34">
        <v>43979</v>
      </c>
      <c r="E42" s="13"/>
      <c r="F42" s="13"/>
      <c r="G42" s="1">
        <f t="shared" si="2"/>
        <v>-3</v>
      </c>
      <c r="H42" s="12">
        <f t="shared" si="3"/>
        <v>-6000</v>
      </c>
      <c r="I42" s="3" t="s">
        <v>25</v>
      </c>
      <c r="J42" s="3"/>
      <c r="K42" s="3" t="s">
        <v>205</v>
      </c>
    </row>
    <row r="43" spans="1:11" ht="14.25">
      <c r="A43" s="18" t="s">
        <v>219</v>
      </c>
      <c r="B43" s="12">
        <v>2459</v>
      </c>
      <c r="C43" s="34">
        <v>44012</v>
      </c>
      <c r="D43" s="34">
        <v>43979</v>
      </c>
      <c r="E43" s="13"/>
      <c r="F43" s="13"/>
      <c r="G43" s="1">
        <f t="shared" si="2"/>
        <v>-33</v>
      </c>
      <c r="H43" s="12">
        <f t="shared" si="3"/>
        <v>-81147</v>
      </c>
      <c r="I43" s="3" t="s">
        <v>59</v>
      </c>
      <c r="J43" s="3"/>
      <c r="K43" s="3" t="s">
        <v>24</v>
      </c>
    </row>
    <row r="44" spans="1:11" ht="14.25">
      <c r="A44" s="18" t="s">
        <v>220</v>
      </c>
      <c r="B44" s="12">
        <v>8000</v>
      </c>
      <c r="C44" s="34">
        <v>43982</v>
      </c>
      <c r="D44" s="34">
        <v>43979</v>
      </c>
      <c r="E44" s="13"/>
      <c r="F44" s="13"/>
      <c r="G44" s="1">
        <f t="shared" si="2"/>
        <v>-3</v>
      </c>
      <c r="H44" s="12">
        <f t="shared" si="3"/>
        <v>-24000</v>
      </c>
      <c r="I44" s="3" t="s">
        <v>60</v>
      </c>
      <c r="J44" s="3"/>
      <c r="K44" s="3" t="s">
        <v>40</v>
      </c>
    </row>
    <row r="45" spans="1:11" ht="14.25">
      <c r="A45" s="18" t="s">
        <v>221</v>
      </c>
      <c r="B45" s="12">
        <v>4000</v>
      </c>
      <c r="C45" s="34">
        <v>43982</v>
      </c>
      <c r="D45" s="34">
        <v>43979</v>
      </c>
      <c r="E45" s="13"/>
      <c r="F45" s="13"/>
      <c r="G45" s="1">
        <f t="shared" si="2"/>
        <v>-3</v>
      </c>
      <c r="H45" s="12">
        <f t="shared" si="3"/>
        <v>-12000</v>
      </c>
      <c r="I45" s="3" t="s">
        <v>49</v>
      </c>
      <c r="J45" s="3"/>
      <c r="K45" s="3" t="s">
        <v>229</v>
      </c>
    </row>
    <row r="46" spans="1:11" ht="14.25">
      <c r="A46" s="18" t="s">
        <v>222</v>
      </c>
      <c r="B46" s="12">
        <v>3951.15</v>
      </c>
      <c r="C46" s="34">
        <v>44012</v>
      </c>
      <c r="D46" s="34">
        <v>43997</v>
      </c>
      <c r="E46" s="13"/>
      <c r="F46" s="13"/>
      <c r="G46" s="1">
        <f aca="true" t="shared" si="4" ref="G46:G68">D46-C46-(F46-E46)</f>
        <v>-15</v>
      </c>
      <c r="H46" s="12">
        <f aca="true" t="shared" si="5" ref="H46:H68">B46*G46</f>
        <v>-59267.25</v>
      </c>
      <c r="I46" s="3" t="s">
        <v>69</v>
      </c>
      <c r="J46" s="3"/>
      <c r="K46" s="3"/>
    </row>
    <row r="47" spans="1:11" ht="14.25">
      <c r="A47" s="18" t="s">
        <v>223</v>
      </c>
      <c r="B47" s="12">
        <v>1511.28</v>
      </c>
      <c r="C47" s="34">
        <v>44012</v>
      </c>
      <c r="D47" s="34">
        <v>44008</v>
      </c>
      <c r="E47" s="13"/>
      <c r="F47" s="13"/>
      <c r="G47" s="1">
        <f t="shared" si="4"/>
        <v>-4</v>
      </c>
      <c r="H47" s="12">
        <f t="shared" si="5"/>
        <v>-6045.12</v>
      </c>
      <c r="I47" s="3" t="s">
        <v>23</v>
      </c>
      <c r="J47" s="3"/>
      <c r="K47" s="3"/>
    </row>
    <row r="48" spans="1:11" ht="14.25">
      <c r="A48" s="18" t="s">
        <v>224</v>
      </c>
      <c r="B48" s="12">
        <v>1418.06</v>
      </c>
      <c r="C48" s="34">
        <v>44043</v>
      </c>
      <c r="D48" s="34">
        <v>44011</v>
      </c>
      <c r="E48" s="13"/>
      <c r="F48" s="13"/>
      <c r="G48" s="1">
        <f t="shared" si="4"/>
        <v>-32</v>
      </c>
      <c r="H48" s="12">
        <f t="shared" si="5"/>
        <v>-45377.92</v>
      </c>
      <c r="I48" s="3" t="s">
        <v>27</v>
      </c>
      <c r="J48" s="3"/>
      <c r="K48" s="3"/>
    </row>
    <row r="49" spans="1:11" ht="14.25">
      <c r="A49" s="18" t="s">
        <v>225</v>
      </c>
      <c r="B49" s="12">
        <v>2274.35</v>
      </c>
      <c r="C49" s="34">
        <v>44043</v>
      </c>
      <c r="D49" s="34">
        <v>44011</v>
      </c>
      <c r="E49" s="13"/>
      <c r="F49" s="13"/>
      <c r="G49" s="1">
        <f t="shared" si="4"/>
        <v>-32</v>
      </c>
      <c r="H49" s="12">
        <f t="shared" si="5"/>
        <v>-72779.2</v>
      </c>
      <c r="I49" s="3" t="s">
        <v>61</v>
      </c>
      <c r="J49" s="3"/>
      <c r="K49" s="3"/>
    </row>
    <row r="50" spans="1:11" ht="14.25">
      <c r="A50" s="18" t="s">
        <v>226</v>
      </c>
      <c r="B50" s="12">
        <v>6270.49</v>
      </c>
      <c r="C50" s="34">
        <v>44012</v>
      </c>
      <c r="D50" s="34">
        <v>44011</v>
      </c>
      <c r="E50" s="13"/>
      <c r="F50" s="13"/>
      <c r="G50" s="1">
        <f t="shared" si="4"/>
        <v>-1</v>
      </c>
      <c r="H50" s="12">
        <f t="shared" si="5"/>
        <v>-6270.49</v>
      </c>
      <c r="I50" s="3" t="s">
        <v>227</v>
      </c>
      <c r="J50" s="3"/>
      <c r="K50" s="3"/>
    </row>
    <row r="51" spans="1:11" ht="14.25">
      <c r="A51" s="18" t="s">
        <v>228</v>
      </c>
      <c r="B51" s="12">
        <v>5250</v>
      </c>
      <c r="C51" s="34">
        <v>44043</v>
      </c>
      <c r="D51" s="34">
        <v>44011</v>
      </c>
      <c r="E51" s="13"/>
      <c r="F51" s="13"/>
      <c r="G51" s="1">
        <f t="shared" si="4"/>
        <v>-32</v>
      </c>
      <c r="H51" s="12">
        <f t="shared" si="5"/>
        <v>-168000</v>
      </c>
      <c r="I51" s="3" t="s">
        <v>229</v>
      </c>
      <c r="J51" s="3"/>
      <c r="K51" s="3"/>
    </row>
    <row r="52" spans="1:11" ht="14.25">
      <c r="A52" s="18" t="s">
        <v>230</v>
      </c>
      <c r="B52" s="12">
        <v>2321</v>
      </c>
      <c r="C52" s="34">
        <v>44043</v>
      </c>
      <c r="D52" s="34">
        <v>44011</v>
      </c>
      <c r="E52" s="13"/>
      <c r="F52" s="13"/>
      <c r="G52" s="1">
        <f t="shared" si="4"/>
        <v>-32</v>
      </c>
      <c r="H52" s="12">
        <f t="shared" si="5"/>
        <v>-74272</v>
      </c>
      <c r="I52" s="3" t="s">
        <v>231</v>
      </c>
      <c r="J52" s="3"/>
      <c r="K52" s="3"/>
    </row>
    <row r="53" spans="1:11" ht="14.25">
      <c r="A53" s="18" t="s">
        <v>232</v>
      </c>
      <c r="B53" s="12">
        <v>5000</v>
      </c>
      <c r="C53" s="34">
        <v>44012</v>
      </c>
      <c r="D53" s="34">
        <v>44011</v>
      </c>
      <c r="E53" s="13"/>
      <c r="F53" s="13"/>
      <c r="G53" s="1">
        <f t="shared" si="4"/>
        <v>-1</v>
      </c>
      <c r="H53" s="12">
        <f t="shared" si="5"/>
        <v>-5000</v>
      </c>
      <c r="I53" s="3" t="s">
        <v>62</v>
      </c>
      <c r="J53" s="3"/>
      <c r="K53" s="3"/>
    </row>
    <row r="54" spans="1:11" ht="14.25">
      <c r="A54" s="18" t="s">
        <v>233</v>
      </c>
      <c r="B54" s="12">
        <v>4575</v>
      </c>
      <c r="C54" s="34">
        <v>44012</v>
      </c>
      <c r="D54" s="34">
        <v>44011</v>
      </c>
      <c r="E54" s="13"/>
      <c r="F54" s="13"/>
      <c r="G54" s="1">
        <f t="shared" si="4"/>
        <v>-1</v>
      </c>
      <c r="H54" s="12">
        <f t="shared" si="5"/>
        <v>-4575</v>
      </c>
      <c r="I54" s="3" t="s">
        <v>186</v>
      </c>
      <c r="J54" s="3"/>
      <c r="K54" s="3"/>
    </row>
    <row r="55" spans="1:11" ht="14.25">
      <c r="A55" s="18" t="s">
        <v>234</v>
      </c>
      <c r="B55" s="12">
        <v>6390</v>
      </c>
      <c r="C55" s="34">
        <v>44012</v>
      </c>
      <c r="D55" s="34">
        <v>44011</v>
      </c>
      <c r="E55" s="13"/>
      <c r="F55" s="13"/>
      <c r="G55" s="1">
        <f t="shared" si="4"/>
        <v>-1</v>
      </c>
      <c r="H55" s="12">
        <f t="shared" si="5"/>
        <v>-6390</v>
      </c>
      <c r="I55" s="3" t="s">
        <v>58</v>
      </c>
      <c r="J55" s="3"/>
      <c r="K55" s="3"/>
    </row>
    <row r="56" spans="1:11" ht="14.25">
      <c r="A56" s="18" t="s">
        <v>235</v>
      </c>
      <c r="B56" s="12">
        <v>390</v>
      </c>
      <c r="C56" s="34">
        <v>43951</v>
      </c>
      <c r="D56" s="34">
        <v>44011</v>
      </c>
      <c r="E56" s="13"/>
      <c r="F56" s="13"/>
      <c r="G56" s="1">
        <f t="shared" si="4"/>
        <v>60</v>
      </c>
      <c r="H56" s="12">
        <f t="shared" si="5"/>
        <v>23400</v>
      </c>
      <c r="I56" s="3" t="s">
        <v>46</v>
      </c>
      <c r="J56" s="3"/>
      <c r="K56" s="3"/>
    </row>
    <row r="57" spans="1:11" ht="14.25">
      <c r="A57" s="18" t="s">
        <v>236</v>
      </c>
      <c r="B57" s="12">
        <v>1537.5</v>
      </c>
      <c r="C57" s="34">
        <v>43951</v>
      </c>
      <c r="D57" s="34">
        <v>44011</v>
      </c>
      <c r="E57" s="13"/>
      <c r="F57" s="13"/>
      <c r="G57" s="1">
        <f t="shared" si="4"/>
        <v>60</v>
      </c>
      <c r="H57" s="12">
        <f t="shared" si="5"/>
        <v>92250</v>
      </c>
      <c r="I57" s="3" t="s">
        <v>46</v>
      </c>
      <c r="J57" s="3"/>
      <c r="K57" s="3"/>
    </row>
    <row r="58" spans="1:11" ht="14.25">
      <c r="A58" s="18" t="s">
        <v>237</v>
      </c>
      <c r="B58" s="12">
        <v>1537.5</v>
      </c>
      <c r="C58" s="34">
        <v>44012</v>
      </c>
      <c r="D58" s="34">
        <v>44011</v>
      </c>
      <c r="E58" s="13"/>
      <c r="F58" s="13"/>
      <c r="G58" s="1">
        <f t="shared" si="4"/>
        <v>-1</v>
      </c>
      <c r="H58" s="12">
        <f t="shared" si="5"/>
        <v>-1537.5</v>
      </c>
      <c r="I58" s="3" t="s">
        <v>46</v>
      </c>
      <c r="J58" s="3"/>
      <c r="K58" s="3"/>
    </row>
    <row r="59" spans="1:11" ht="14.25">
      <c r="A59" s="18" t="s">
        <v>238</v>
      </c>
      <c r="B59" s="12">
        <v>8.7</v>
      </c>
      <c r="C59" s="34">
        <v>44012</v>
      </c>
      <c r="D59" s="34">
        <v>44011</v>
      </c>
      <c r="E59" s="13"/>
      <c r="F59" s="13"/>
      <c r="G59" s="1">
        <f t="shared" si="4"/>
        <v>-1</v>
      </c>
      <c r="H59" s="12">
        <f t="shared" si="5"/>
        <v>-8.7</v>
      </c>
      <c r="I59" s="3" t="s">
        <v>53</v>
      </c>
      <c r="J59" s="3"/>
      <c r="K59" s="3"/>
    </row>
    <row r="60" spans="1:11" ht="14.25">
      <c r="A60" s="18" t="s">
        <v>239</v>
      </c>
      <c r="B60" s="12">
        <v>5550</v>
      </c>
      <c r="C60" s="34">
        <v>44012</v>
      </c>
      <c r="D60" s="34">
        <v>44011</v>
      </c>
      <c r="E60" s="13"/>
      <c r="F60" s="13"/>
      <c r="G60" s="1">
        <f t="shared" si="4"/>
        <v>-1</v>
      </c>
      <c r="H60" s="12">
        <f t="shared" si="5"/>
        <v>-5550</v>
      </c>
      <c r="I60" s="3" t="s">
        <v>40</v>
      </c>
      <c r="J60" s="3"/>
      <c r="K60" s="3"/>
    </row>
    <row r="61" spans="1:11" ht="14.25">
      <c r="A61" s="18" t="s">
        <v>240</v>
      </c>
      <c r="B61" s="12">
        <v>2605.3</v>
      </c>
      <c r="C61" s="34">
        <v>44012</v>
      </c>
      <c r="D61" s="34">
        <v>44011</v>
      </c>
      <c r="E61" s="13"/>
      <c r="F61" s="13"/>
      <c r="G61" s="1">
        <f t="shared" si="4"/>
        <v>-1</v>
      </c>
      <c r="H61" s="12">
        <f t="shared" si="5"/>
        <v>-2605.3</v>
      </c>
      <c r="I61" s="3" t="s">
        <v>22</v>
      </c>
      <c r="J61" s="3"/>
      <c r="K61" s="3"/>
    </row>
    <row r="62" spans="1:11" ht="14.25">
      <c r="A62" s="18" t="s">
        <v>241</v>
      </c>
      <c r="B62" s="12">
        <v>550</v>
      </c>
      <c r="C62" s="34">
        <v>44012</v>
      </c>
      <c r="D62" s="34">
        <v>44011</v>
      </c>
      <c r="E62" s="13"/>
      <c r="F62" s="13"/>
      <c r="G62" s="1">
        <f t="shared" si="4"/>
        <v>-1</v>
      </c>
      <c r="H62" s="12">
        <f t="shared" si="5"/>
        <v>-550</v>
      </c>
      <c r="I62" s="3" t="s">
        <v>42</v>
      </c>
      <c r="J62" s="3"/>
      <c r="K62" s="3"/>
    </row>
    <row r="63" spans="1:11" ht="14.25">
      <c r="A63" s="18" t="s">
        <v>242</v>
      </c>
      <c r="B63" s="12">
        <v>1500</v>
      </c>
      <c r="C63" s="34">
        <v>44012</v>
      </c>
      <c r="D63" s="34">
        <v>44011</v>
      </c>
      <c r="E63" s="13"/>
      <c r="F63" s="13"/>
      <c r="G63" s="1">
        <f t="shared" si="4"/>
        <v>-1</v>
      </c>
      <c r="H63" s="12">
        <f t="shared" si="5"/>
        <v>-1500</v>
      </c>
      <c r="I63" s="3" t="s">
        <v>120</v>
      </c>
      <c r="J63" s="3"/>
      <c r="K63" s="3"/>
    </row>
    <row r="64" spans="1:11" ht="14.25">
      <c r="A64" s="18" t="s">
        <v>243</v>
      </c>
      <c r="B64" s="12">
        <v>1710.8</v>
      </c>
      <c r="C64" s="34">
        <v>44012</v>
      </c>
      <c r="D64" s="34">
        <v>44011</v>
      </c>
      <c r="E64" s="13"/>
      <c r="F64" s="13"/>
      <c r="G64" s="1">
        <f t="shared" si="4"/>
        <v>-1</v>
      </c>
      <c r="H64" s="12">
        <f t="shared" si="5"/>
        <v>-1710.8</v>
      </c>
      <c r="I64" s="3" t="s">
        <v>22</v>
      </c>
      <c r="J64" s="3"/>
      <c r="K64" s="3"/>
    </row>
    <row r="65" spans="1:11" ht="14.25">
      <c r="A65" s="18" t="s">
        <v>244</v>
      </c>
      <c r="B65" s="12">
        <v>1070</v>
      </c>
      <c r="C65" s="34">
        <v>44012</v>
      </c>
      <c r="D65" s="34">
        <v>44011</v>
      </c>
      <c r="E65" s="13"/>
      <c r="F65" s="13"/>
      <c r="G65" s="1">
        <f t="shared" si="4"/>
        <v>-1</v>
      </c>
      <c r="H65" s="12">
        <f t="shared" si="5"/>
        <v>-1070</v>
      </c>
      <c r="I65" s="3" t="s">
        <v>24</v>
      </c>
      <c r="J65" s="3"/>
      <c r="K65" s="3"/>
    </row>
    <row r="66" spans="1:8" s="62" customFormat="1" ht="14.25">
      <c r="A66" s="59"/>
      <c r="B66" s="60"/>
      <c r="C66" s="64"/>
      <c r="D66" s="64"/>
      <c r="E66" s="61"/>
      <c r="F66" s="61"/>
      <c r="G66" s="62">
        <f t="shared" si="4"/>
        <v>0</v>
      </c>
      <c r="H66" s="60">
        <f t="shared" si="5"/>
        <v>0</v>
      </c>
    </row>
    <row r="67" spans="1:8" s="62" customFormat="1" ht="14.25">
      <c r="A67" s="59"/>
      <c r="B67" s="60"/>
      <c r="C67" s="64"/>
      <c r="D67" s="64"/>
      <c r="E67" s="61"/>
      <c r="F67" s="61"/>
      <c r="G67" s="62">
        <f t="shared" si="4"/>
        <v>0</v>
      </c>
      <c r="H67" s="60">
        <f t="shared" si="5"/>
        <v>0</v>
      </c>
    </row>
    <row r="68" spans="1:8" s="62" customFormat="1" ht="14.25">
      <c r="A68" s="59"/>
      <c r="B68" s="60"/>
      <c r="C68" s="64"/>
      <c r="D68" s="64"/>
      <c r="E68" s="61"/>
      <c r="F68" s="61"/>
      <c r="G68" s="62">
        <f t="shared" si="4"/>
        <v>0</v>
      </c>
      <c r="H68" s="60">
        <f t="shared" si="5"/>
        <v>0</v>
      </c>
    </row>
    <row r="69" spans="1:8" s="62" customFormat="1" ht="14.25">
      <c r="A69" s="59"/>
      <c r="B69" s="60"/>
      <c r="C69" s="64"/>
      <c r="D69" s="64"/>
      <c r="E69" s="61"/>
      <c r="F69" s="61"/>
      <c r="G69" s="62">
        <f aca="true" t="shared" si="6" ref="G69:G132">D69-C69-(F69-E69)</f>
        <v>0</v>
      </c>
      <c r="H69" s="60">
        <f aca="true" t="shared" si="7" ref="H69:H132">B69*G69</f>
        <v>0</v>
      </c>
    </row>
    <row r="70" spans="1:8" s="62" customFormat="1" ht="14.25">
      <c r="A70" s="59"/>
      <c r="B70" s="60"/>
      <c r="C70" s="64"/>
      <c r="D70" s="64"/>
      <c r="E70" s="61"/>
      <c r="F70" s="61"/>
      <c r="G70" s="62">
        <f t="shared" si="6"/>
        <v>0</v>
      </c>
      <c r="H70" s="60">
        <f t="shared" si="7"/>
        <v>0</v>
      </c>
    </row>
    <row r="71" spans="1:8" s="62" customFormat="1" ht="14.25">
      <c r="A71" s="59"/>
      <c r="B71" s="60"/>
      <c r="C71" s="64"/>
      <c r="D71" s="64"/>
      <c r="E71" s="61"/>
      <c r="F71" s="61"/>
      <c r="G71" s="62">
        <f t="shared" si="6"/>
        <v>0</v>
      </c>
      <c r="H71" s="60">
        <f t="shared" si="7"/>
        <v>0</v>
      </c>
    </row>
    <row r="72" spans="1:8" s="62" customFormat="1" ht="14.25">
      <c r="A72" s="59"/>
      <c r="B72" s="60"/>
      <c r="C72" s="64"/>
      <c r="D72" s="64"/>
      <c r="E72" s="61"/>
      <c r="F72" s="61"/>
      <c r="G72" s="62">
        <f t="shared" si="6"/>
        <v>0</v>
      </c>
      <c r="H72" s="60">
        <f t="shared" si="7"/>
        <v>0</v>
      </c>
    </row>
    <row r="73" spans="1:8" s="62" customFormat="1" ht="14.25">
      <c r="A73" s="59"/>
      <c r="B73" s="60"/>
      <c r="C73" s="64"/>
      <c r="D73" s="64"/>
      <c r="E73" s="61"/>
      <c r="F73" s="61"/>
      <c r="G73" s="62">
        <f t="shared" si="6"/>
        <v>0</v>
      </c>
      <c r="H73" s="60">
        <f t="shared" si="7"/>
        <v>0</v>
      </c>
    </row>
    <row r="74" spans="1:8" s="62" customFormat="1" ht="14.25">
      <c r="A74" s="59"/>
      <c r="B74" s="60"/>
      <c r="C74" s="64"/>
      <c r="D74" s="64"/>
      <c r="E74" s="61"/>
      <c r="F74" s="61"/>
      <c r="G74" s="62">
        <f t="shared" si="6"/>
        <v>0</v>
      </c>
      <c r="H74" s="60">
        <f t="shared" si="7"/>
        <v>0</v>
      </c>
    </row>
    <row r="75" spans="1:8" s="62" customFormat="1" ht="14.25">
      <c r="A75" s="59"/>
      <c r="B75" s="60"/>
      <c r="C75" s="64"/>
      <c r="D75" s="64"/>
      <c r="E75" s="61"/>
      <c r="F75" s="61"/>
      <c r="G75" s="62">
        <f t="shared" si="6"/>
        <v>0</v>
      </c>
      <c r="H75" s="60">
        <f t="shared" si="7"/>
        <v>0</v>
      </c>
    </row>
    <row r="76" spans="1:8" s="62" customFormat="1" ht="14.25">
      <c r="A76" s="59"/>
      <c r="B76" s="60"/>
      <c r="C76" s="64"/>
      <c r="D76" s="64"/>
      <c r="E76" s="61"/>
      <c r="F76" s="61"/>
      <c r="G76" s="62">
        <f t="shared" si="6"/>
        <v>0</v>
      </c>
      <c r="H76" s="60">
        <f t="shared" si="7"/>
        <v>0</v>
      </c>
    </row>
    <row r="77" spans="1:8" s="62" customFormat="1" ht="14.25">
      <c r="A77" s="59"/>
      <c r="B77" s="60"/>
      <c r="C77" s="64"/>
      <c r="D77" s="64"/>
      <c r="E77" s="61"/>
      <c r="F77" s="61"/>
      <c r="G77" s="62">
        <f t="shared" si="6"/>
        <v>0</v>
      </c>
      <c r="H77" s="60">
        <f t="shared" si="7"/>
        <v>0</v>
      </c>
    </row>
    <row r="78" spans="1:8" s="62" customFormat="1" ht="14.25">
      <c r="A78" s="59"/>
      <c r="B78" s="60"/>
      <c r="C78" s="64"/>
      <c r="D78" s="64"/>
      <c r="E78" s="61"/>
      <c r="F78" s="61"/>
      <c r="G78" s="62">
        <f t="shared" si="6"/>
        <v>0</v>
      </c>
      <c r="H78" s="60">
        <f t="shared" si="7"/>
        <v>0</v>
      </c>
    </row>
    <row r="79" spans="1:8" s="62" customFormat="1" ht="14.25">
      <c r="A79" s="59"/>
      <c r="B79" s="60"/>
      <c r="C79" s="64"/>
      <c r="D79" s="64"/>
      <c r="E79" s="61"/>
      <c r="F79" s="61"/>
      <c r="G79" s="62">
        <f t="shared" si="6"/>
        <v>0</v>
      </c>
      <c r="H79" s="60">
        <f t="shared" si="7"/>
        <v>0</v>
      </c>
    </row>
    <row r="80" spans="1:8" s="62" customFormat="1" ht="14.25">
      <c r="A80" s="59"/>
      <c r="B80" s="60"/>
      <c r="C80" s="64"/>
      <c r="D80" s="64"/>
      <c r="E80" s="61"/>
      <c r="F80" s="61"/>
      <c r="G80" s="62">
        <f t="shared" si="6"/>
        <v>0</v>
      </c>
      <c r="H80" s="60">
        <f t="shared" si="7"/>
        <v>0</v>
      </c>
    </row>
    <row r="81" spans="1:8" s="62" customFormat="1" ht="14.25">
      <c r="A81" s="59"/>
      <c r="B81" s="60"/>
      <c r="C81" s="64"/>
      <c r="D81" s="64"/>
      <c r="E81" s="61"/>
      <c r="F81" s="61"/>
      <c r="G81" s="62">
        <f t="shared" si="6"/>
        <v>0</v>
      </c>
      <c r="H81" s="60">
        <f t="shared" si="7"/>
        <v>0</v>
      </c>
    </row>
    <row r="82" spans="1:8" s="62" customFormat="1" ht="14.25">
      <c r="A82" s="59"/>
      <c r="B82" s="60"/>
      <c r="C82" s="64"/>
      <c r="D82" s="64"/>
      <c r="E82" s="61"/>
      <c r="F82" s="61"/>
      <c r="G82" s="62">
        <f t="shared" si="6"/>
        <v>0</v>
      </c>
      <c r="H82" s="60">
        <f t="shared" si="7"/>
        <v>0</v>
      </c>
    </row>
    <row r="83" spans="1:8" s="62" customFormat="1" ht="14.25">
      <c r="A83" s="59"/>
      <c r="B83" s="60"/>
      <c r="C83" s="64"/>
      <c r="D83" s="64"/>
      <c r="E83" s="61"/>
      <c r="F83" s="61"/>
      <c r="G83" s="62">
        <f t="shared" si="6"/>
        <v>0</v>
      </c>
      <c r="H83" s="60">
        <f t="shared" si="7"/>
        <v>0</v>
      </c>
    </row>
    <row r="84" spans="1:8" s="62" customFormat="1" ht="14.25">
      <c r="A84" s="59"/>
      <c r="B84" s="60"/>
      <c r="C84" s="64"/>
      <c r="D84" s="64"/>
      <c r="E84" s="61"/>
      <c r="F84" s="61"/>
      <c r="G84" s="62">
        <f t="shared" si="6"/>
        <v>0</v>
      </c>
      <c r="H84" s="60">
        <f t="shared" si="7"/>
        <v>0</v>
      </c>
    </row>
    <row r="85" spans="1:8" s="62" customFormat="1" ht="14.25">
      <c r="A85" s="59"/>
      <c r="B85" s="60"/>
      <c r="C85" s="61"/>
      <c r="D85" s="61"/>
      <c r="E85" s="61"/>
      <c r="F85" s="61"/>
      <c r="G85" s="62">
        <f t="shared" si="6"/>
        <v>0</v>
      </c>
      <c r="H85" s="60">
        <f t="shared" si="7"/>
        <v>0</v>
      </c>
    </row>
    <row r="86" spans="1:8" s="62" customFormat="1" ht="14.25">
      <c r="A86" s="59"/>
      <c r="B86" s="60"/>
      <c r="C86" s="61"/>
      <c r="D86" s="61"/>
      <c r="E86" s="61"/>
      <c r="F86" s="61"/>
      <c r="G86" s="62">
        <f t="shared" si="6"/>
        <v>0</v>
      </c>
      <c r="H86" s="60">
        <f t="shared" si="7"/>
        <v>0</v>
      </c>
    </row>
    <row r="87" spans="1:8" s="62" customFormat="1" ht="14.25">
      <c r="A87" s="59"/>
      <c r="B87" s="60"/>
      <c r="C87" s="61"/>
      <c r="D87" s="61"/>
      <c r="E87" s="61"/>
      <c r="F87" s="61"/>
      <c r="G87" s="62">
        <f t="shared" si="6"/>
        <v>0</v>
      </c>
      <c r="H87" s="60">
        <f t="shared" si="7"/>
        <v>0</v>
      </c>
    </row>
    <row r="88" spans="1:8" s="62" customFormat="1" ht="14.25">
      <c r="A88" s="59"/>
      <c r="B88" s="60"/>
      <c r="C88" s="61"/>
      <c r="D88" s="61"/>
      <c r="E88" s="61"/>
      <c r="F88" s="61"/>
      <c r="G88" s="62">
        <f t="shared" si="6"/>
        <v>0</v>
      </c>
      <c r="H88" s="60">
        <f t="shared" si="7"/>
        <v>0</v>
      </c>
    </row>
    <row r="89" spans="1:8" s="62" customFormat="1" ht="14.25">
      <c r="A89" s="59"/>
      <c r="B89" s="60"/>
      <c r="C89" s="61"/>
      <c r="D89" s="61"/>
      <c r="E89" s="61"/>
      <c r="F89" s="61"/>
      <c r="G89" s="62">
        <f t="shared" si="6"/>
        <v>0</v>
      </c>
      <c r="H89" s="60">
        <f t="shared" si="7"/>
        <v>0</v>
      </c>
    </row>
    <row r="90" spans="1:8" s="62" customFormat="1" ht="14.25">
      <c r="A90" s="59"/>
      <c r="B90" s="60"/>
      <c r="C90" s="61"/>
      <c r="D90" s="61"/>
      <c r="E90" s="61"/>
      <c r="F90" s="61"/>
      <c r="G90" s="62">
        <f t="shared" si="6"/>
        <v>0</v>
      </c>
      <c r="H90" s="60">
        <f t="shared" si="7"/>
        <v>0</v>
      </c>
    </row>
    <row r="91" spans="1:8" s="62" customFormat="1" ht="14.25">
      <c r="A91" s="59"/>
      <c r="B91" s="60"/>
      <c r="C91" s="61"/>
      <c r="D91" s="61"/>
      <c r="E91" s="61"/>
      <c r="F91" s="61"/>
      <c r="G91" s="62">
        <f t="shared" si="6"/>
        <v>0</v>
      </c>
      <c r="H91" s="60">
        <f t="shared" si="7"/>
        <v>0</v>
      </c>
    </row>
    <row r="92" spans="1:8" s="62" customFormat="1" ht="14.25">
      <c r="A92" s="59"/>
      <c r="B92" s="60"/>
      <c r="C92" s="61"/>
      <c r="D92" s="61"/>
      <c r="E92" s="61"/>
      <c r="F92" s="61"/>
      <c r="G92" s="62">
        <f t="shared" si="6"/>
        <v>0</v>
      </c>
      <c r="H92" s="60">
        <f t="shared" si="7"/>
        <v>0</v>
      </c>
    </row>
    <row r="93" spans="1:8" s="62" customFormat="1" ht="14.25">
      <c r="A93" s="59"/>
      <c r="B93" s="60"/>
      <c r="C93" s="61"/>
      <c r="D93" s="61"/>
      <c r="E93" s="61"/>
      <c r="F93" s="61"/>
      <c r="G93" s="62">
        <f t="shared" si="6"/>
        <v>0</v>
      </c>
      <c r="H93" s="60">
        <f t="shared" si="7"/>
        <v>0</v>
      </c>
    </row>
    <row r="94" spans="1:8" s="62" customFormat="1" ht="14.25">
      <c r="A94" s="59"/>
      <c r="B94" s="60"/>
      <c r="C94" s="61"/>
      <c r="D94" s="61"/>
      <c r="E94" s="61"/>
      <c r="F94" s="61"/>
      <c r="G94" s="62">
        <f t="shared" si="6"/>
        <v>0</v>
      </c>
      <c r="H94" s="60">
        <f t="shared" si="7"/>
        <v>0</v>
      </c>
    </row>
    <row r="95" spans="1:8" s="62" customFormat="1" ht="14.25">
      <c r="A95" s="59"/>
      <c r="B95" s="60"/>
      <c r="C95" s="61"/>
      <c r="D95" s="61"/>
      <c r="E95" s="61"/>
      <c r="F95" s="61"/>
      <c r="G95" s="62">
        <f t="shared" si="6"/>
        <v>0</v>
      </c>
      <c r="H95" s="60">
        <f t="shared" si="7"/>
        <v>0</v>
      </c>
    </row>
    <row r="96" spans="1:8" s="62" customFormat="1" ht="14.25">
      <c r="A96" s="59"/>
      <c r="B96" s="60"/>
      <c r="C96" s="61"/>
      <c r="D96" s="61"/>
      <c r="E96" s="61"/>
      <c r="F96" s="61"/>
      <c r="G96" s="62">
        <f t="shared" si="6"/>
        <v>0</v>
      </c>
      <c r="H96" s="60">
        <f t="shared" si="7"/>
        <v>0</v>
      </c>
    </row>
    <row r="97" spans="1:8" s="62" customFormat="1" ht="14.25">
      <c r="A97" s="59"/>
      <c r="B97" s="60"/>
      <c r="C97" s="61"/>
      <c r="D97" s="61"/>
      <c r="E97" s="61"/>
      <c r="F97" s="61"/>
      <c r="G97" s="62">
        <f t="shared" si="6"/>
        <v>0</v>
      </c>
      <c r="H97" s="60">
        <f t="shared" si="7"/>
        <v>0</v>
      </c>
    </row>
    <row r="98" spans="1:8" s="62" customFormat="1" ht="14.25">
      <c r="A98" s="59"/>
      <c r="B98" s="60"/>
      <c r="C98" s="61"/>
      <c r="D98" s="61"/>
      <c r="E98" s="61"/>
      <c r="F98" s="61"/>
      <c r="G98" s="62">
        <f t="shared" si="6"/>
        <v>0</v>
      </c>
      <c r="H98" s="60">
        <f t="shared" si="7"/>
        <v>0</v>
      </c>
    </row>
    <row r="99" spans="1:8" s="62" customFormat="1" ht="14.25">
      <c r="A99" s="59"/>
      <c r="B99" s="60"/>
      <c r="C99" s="61"/>
      <c r="D99" s="61"/>
      <c r="E99" s="61"/>
      <c r="F99" s="61"/>
      <c r="G99" s="62">
        <f t="shared" si="6"/>
        <v>0</v>
      </c>
      <c r="H99" s="60">
        <f t="shared" si="7"/>
        <v>0</v>
      </c>
    </row>
    <row r="100" spans="1:8" s="62" customFormat="1" ht="14.25">
      <c r="A100" s="59"/>
      <c r="B100" s="60"/>
      <c r="C100" s="61"/>
      <c r="D100" s="61"/>
      <c r="E100" s="61"/>
      <c r="F100" s="61"/>
      <c r="G100" s="62">
        <f t="shared" si="6"/>
        <v>0</v>
      </c>
      <c r="H100" s="60">
        <f t="shared" si="7"/>
        <v>0</v>
      </c>
    </row>
    <row r="101" spans="1:8" s="62" customFormat="1" ht="14.25">
      <c r="A101" s="59"/>
      <c r="B101" s="60"/>
      <c r="C101" s="61"/>
      <c r="D101" s="61"/>
      <c r="E101" s="61"/>
      <c r="F101" s="61"/>
      <c r="G101" s="62">
        <f t="shared" si="6"/>
        <v>0</v>
      </c>
      <c r="H101" s="60">
        <f t="shared" si="7"/>
        <v>0</v>
      </c>
    </row>
    <row r="102" spans="1:8" s="62" customFormat="1" ht="14.25">
      <c r="A102" s="59"/>
      <c r="B102" s="60"/>
      <c r="C102" s="61"/>
      <c r="D102" s="61"/>
      <c r="E102" s="61"/>
      <c r="F102" s="61"/>
      <c r="G102" s="62">
        <f t="shared" si="6"/>
        <v>0</v>
      </c>
      <c r="H102" s="60">
        <f t="shared" si="7"/>
        <v>0</v>
      </c>
    </row>
    <row r="103" spans="1:8" s="62" customFormat="1" ht="14.25">
      <c r="A103" s="59"/>
      <c r="B103" s="60"/>
      <c r="C103" s="61"/>
      <c r="D103" s="61"/>
      <c r="E103" s="61"/>
      <c r="F103" s="61"/>
      <c r="G103" s="62">
        <f t="shared" si="6"/>
        <v>0</v>
      </c>
      <c r="H103" s="60">
        <f t="shared" si="7"/>
        <v>0</v>
      </c>
    </row>
    <row r="104" spans="1:8" s="62" customFormat="1" ht="14.25">
      <c r="A104" s="59"/>
      <c r="B104" s="60"/>
      <c r="C104" s="61"/>
      <c r="D104" s="61"/>
      <c r="E104" s="61"/>
      <c r="F104" s="61"/>
      <c r="G104" s="62">
        <f t="shared" si="6"/>
        <v>0</v>
      </c>
      <c r="H104" s="60">
        <f t="shared" si="7"/>
        <v>0</v>
      </c>
    </row>
    <row r="105" spans="1:8" s="62" customFormat="1" ht="14.25">
      <c r="A105" s="59"/>
      <c r="B105" s="60"/>
      <c r="C105" s="61"/>
      <c r="D105" s="61"/>
      <c r="E105" s="61"/>
      <c r="F105" s="61"/>
      <c r="G105" s="62">
        <f t="shared" si="6"/>
        <v>0</v>
      </c>
      <c r="H105" s="60">
        <f t="shared" si="7"/>
        <v>0</v>
      </c>
    </row>
    <row r="106" spans="1:8" s="62" customFormat="1" ht="14.25">
      <c r="A106" s="59"/>
      <c r="B106" s="60"/>
      <c r="C106" s="61"/>
      <c r="D106" s="61"/>
      <c r="E106" s="61"/>
      <c r="F106" s="61"/>
      <c r="G106" s="62">
        <f t="shared" si="6"/>
        <v>0</v>
      </c>
      <c r="H106" s="60">
        <f t="shared" si="7"/>
        <v>0</v>
      </c>
    </row>
    <row r="107" spans="1:8" s="62" customFormat="1" ht="14.25">
      <c r="A107" s="59"/>
      <c r="B107" s="60"/>
      <c r="C107" s="61"/>
      <c r="D107" s="61"/>
      <c r="E107" s="61"/>
      <c r="F107" s="61"/>
      <c r="G107" s="62">
        <f t="shared" si="6"/>
        <v>0</v>
      </c>
      <c r="H107" s="60">
        <f t="shared" si="7"/>
        <v>0</v>
      </c>
    </row>
    <row r="108" spans="1:8" s="62" customFormat="1" ht="14.25">
      <c r="A108" s="59"/>
      <c r="B108" s="60"/>
      <c r="C108" s="61"/>
      <c r="D108" s="61"/>
      <c r="E108" s="61"/>
      <c r="F108" s="61"/>
      <c r="G108" s="62">
        <f t="shared" si="6"/>
        <v>0</v>
      </c>
      <c r="H108" s="60">
        <f t="shared" si="7"/>
        <v>0</v>
      </c>
    </row>
    <row r="109" spans="1:8" s="62" customFormat="1" ht="14.25">
      <c r="A109" s="59"/>
      <c r="B109" s="60"/>
      <c r="C109" s="61"/>
      <c r="D109" s="61"/>
      <c r="E109" s="61"/>
      <c r="F109" s="61"/>
      <c r="G109" s="62">
        <f t="shared" si="6"/>
        <v>0</v>
      </c>
      <c r="H109" s="60">
        <f t="shared" si="7"/>
        <v>0</v>
      </c>
    </row>
    <row r="110" spans="1:8" s="62" customFormat="1" ht="14.25">
      <c r="A110" s="59"/>
      <c r="B110" s="60"/>
      <c r="C110" s="61"/>
      <c r="D110" s="61"/>
      <c r="E110" s="61"/>
      <c r="F110" s="61"/>
      <c r="G110" s="62">
        <f t="shared" si="6"/>
        <v>0</v>
      </c>
      <c r="H110" s="60">
        <f t="shared" si="7"/>
        <v>0</v>
      </c>
    </row>
    <row r="111" spans="1:8" s="62" customFormat="1" ht="14.25">
      <c r="A111" s="59"/>
      <c r="B111" s="60"/>
      <c r="C111" s="61"/>
      <c r="D111" s="61"/>
      <c r="E111" s="61"/>
      <c r="F111" s="61"/>
      <c r="G111" s="62">
        <f t="shared" si="6"/>
        <v>0</v>
      </c>
      <c r="H111" s="60">
        <f t="shared" si="7"/>
        <v>0</v>
      </c>
    </row>
    <row r="112" spans="1:8" s="62" customFormat="1" ht="14.25">
      <c r="A112" s="59"/>
      <c r="B112" s="60"/>
      <c r="C112" s="61"/>
      <c r="D112" s="61"/>
      <c r="E112" s="61"/>
      <c r="F112" s="61"/>
      <c r="G112" s="62">
        <f t="shared" si="6"/>
        <v>0</v>
      </c>
      <c r="H112" s="60">
        <f t="shared" si="7"/>
        <v>0</v>
      </c>
    </row>
    <row r="113" spans="1:8" s="62" customFormat="1" ht="14.25">
      <c r="A113" s="59"/>
      <c r="B113" s="60"/>
      <c r="C113" s="61"/>
      <c r="D113" s="61"/>
      <c r="E113" s="61"/>
      <c r="F113" s="61"/>
      <c r="G113" s="62">
        <f t="shared" si="6"/>
        <v>0</v>
      </c>
      <c r="H113" s="60">
        <f t="shared" si="7"/>
        <v>0</v>
      </c>
    </row>
    <row r="114" spans="1:8" s="62" customFormat="1" ht="14.25">
      <c r="A114" s="59"/>
      <c r="B114" s="60"/>
      <c r="C114" s="61"/>
      <c r="D114" s="61"/>
      <c r="E114" s="61"/>
      <c r="F114" s="61"/>
      <c r="G114" s="62">
        <f t="shared" si="6"/>
        <v>0</v>
      </c>
      <c r="H114" s="60">
        <f t="shared" si="7"/>
        <v>0</v>
      </c>
    </row>
    <row r="115" spans="1:8" s="62" customFormat="1" ht="14.25">
      <c r="A115" s="59"/>
      <c r="B115" s="60"/>
      <c r="C115" s="61"/>
      <c r="D115" s="61"/>
      <c r="E115" s="61"/>
      <c r="F115" s="61"/>
      <c r="G115" s="62">
        <f t="shared" si="6"/>
        <v>0</v>
      </c>
      <c r="H115" s="60">
        <f t="shared" si="7"/>
        <v>0</v>
      </c>
    </row>
    <row r="116" spans="1:8" s="62" customFormat="1" ht="14.25">
      <c r="A116" s="59"/>
      <c r="B116" s="60"/>
      <c r="C116" s="61"/>
      <c r="D116" s="61"/>
      <c r="E116" s="61"/>
      <c r="F116" s="61"/>
      <c r="G116" s="62">
        <f t="shared" si="6"/>
        <v>0</v>
      </c>
      <c r="H116" s="60">
        <f t="shared" si="7"/>
        <v>0</v>
      </c>
    </row>
    <row r="117" spans="1:8" s="62" customFormat="1" ht="14.25">
      <c r="A117" s="59"/>
      <c r="B117" s="60"/>
      <c r="C117" s="61"/>
      <c r="D117" s="61"/>
      <c r="E117" s="61"/>
      <c r="F117" s="61"/>
      <c r="G117" s="62">
        <f t="shared" si="6"/>
        <v>0</v>
      </c>
      <c r="H117" s="60">
        <f t="shared" si="7"/>
        <v>0</v>
      </c>
    </row>
    <row r="118" spans="1:8" s="62" customFormat="1" ht="14.25">
      <c r="A118" s="59"/>
      <c r="B118" s="60"/>
      <c r="C118" s="61"/>
      <c r="D118" s="61"/>
      <c r="E118" s="61"/>
      <c r="F118" s="61"/>
      <c r="G118" s="62">
        <f t="shared" si="6"/>
        <v>0</v>
      </c>
      <c r="H118" s="60">
        <f t="shared" si="7"/>
        <v>0</v>
      </c>
    </row>
    <row r="119" spans="1:8" s="62" customFormat="1" ht="14.25">
      <c r="A119" s="59"/>
      <c r="B119" s="60"/>
      <c r="C119" s="61"/>
      <c r="D119" s="61"/>
      <c r="E119" s="61"/>
      <c r="F119" s="61"/>
      <c r="G119" s="62">
        <f t="shared" si="6"/>
        <v>0</v>
      </c>
      <c r="H119" s="60">
        <f t="shared" si="7"/>
        <v>0</v>
      </c>
    </row>
    <row r="120" spans="1:8" s="62" customFormat="1" ht="14.25">
      <c r="A120" s="59"/>
      <c r="B120" s="60"/>
      <c r="C120" s="61"/>
      <c r="D120" s="61"/>
      <c r="E120" s="61"/>
      <c r="F120" s="61"/>
      <c r="G120" s="62">
        <f t="shared" si="6"/>
        <v>0</v>
      </c>
      <c r="H120" s="60">
        <f t="shared" si="7"/>
        <v>0</v>
      </c>
    </row>
    <row r="121" spans="1:8" s="62" customFormat="1" ht="14.25">
      <c r="A121" s="59"/>
      <c r="B121" s="60"/>
      <c r="C121" s="61"/>
      <c r="D121" s="61"/>
      <c r="E121" s="61"/>
      <c r="F121" s="61"/>
      <c r="G121" s="62">
        <f t="shared" si="6"/>
        <v>0</v>
      </c>
      <c r="H121" s="60">
        <f t="shared" si="7"/>
        <v>0</v>
      </c>
    </row>
    <row r="122" spans="1:8" s="62" customFormat="1" ht="14.25">
      <c r="A122" s="59"/>
      <c r="B122" s="60"/>
      <c r="C122" s="61"/>
      <c r="D122" s="61"/>
      <c r="E122" s="61"/>
      <c r="F122" s="61"/>
      <c r="G122" s="62">
        <f t="shared" si="6"/>
        <v>0</v>
      </c>
      <c r="H122" s="60">
        <f t="shared" si="7"/>
        <v>0</v>
      </c>
    </row>
    <row r="123" spans="1:8" s="62" customFormat="1" ht="14.25">
      <c r="A123" s="59"/>
      <c r="B123" s="60"/>
      <c r="C123" s="61"/>
      <c r="D123" s="61"/>
      <c r="E123" s="61"/>
      <c r="F123" s="61"/>
      <c r="G123" s="62">
        <f t="shared" si="6"/>
        <v>0</v>
      </c>
      <c r="H123" s="60">
        <f t="shared" si="7"/>
        <v>0</v>
      </c>
    </row>
    <row r="124" spans="1:8" s="62" customFormat="1" ht="14.25">
      <c r="A124" s="59"/>
      <c r="B124" s="60"/>
      <c r="C124" s="61"/>
      <c r="D124" s="61"/>
      <c r="E124" s="61"/>
      <c r="F124" s="61"/>
      <c r="G124" s="62">
        <f t="shared" si="6"/>
        <v>0</v>
      </c>
      <c r="H124" s="60">
        <f t="shared" si="7"/>
        <v>0</v>
      </c>
    </row>
    <row r="125" spans="1:8" s="62" customFormat="1" ht="14.25">
      <c r="A125" s="59"/>
      <c r="B125" s="60"/>
      <c r="C125" s="61"/>
      <c r="D125" s="61"/>
      <c r="E125" s="61"/>
      <c r="F125" s="61"/>
      <c r="G125" s="62">
        <f t="shared" si="6"/>
        <v>0</v>
      </c>
      <c r="H125" s="60">
        <f t="shared" si="7"/>
        <v>0</v>
      </c>
    </row>
    <row r="126" spans="1:8" s="62" customFormat="1" ht="14.25">
      <c r="A126" s="59"/>
      <c r="B126" s="60"/>
      <c r="C126" s="61"/>
      <c r="D126" s="61"/>
      <c r="E126" s="61"/>
      <c r="F126" s="61"/>
      <c r="G126" s="62">
        <f t="shared" si="6"/>
        <v>0</v>
      </c>
      <c r="H126" s="60">
        <f t="shared" si="7"/>
        <v>0</v>
      </c>
    </row>
    <row r="127" spans="1:8" s="62" customFormat="1" ht="14.25">
      <c r="A127" s="59"/>
      <c r="B127" s="60"/>
      <c r="C127" s="61"/>
      <c r="D127" s="61"/>
      <c r="E127" s="61"/>
      <c r="F127" s="61"/>
      <c r="G127" s="62">
        <f t="shared" si="6"/>
        <v>0</v>
      </c>
      <c r="H127" s="60">
        <f t="shared" si="7"/>
        <v>0</v>
      </c>
    </row>
    <row r="128" spans="1:8" s="62" customFormat="1" ht="14.25">
      <c r="A128" s="59"/>
      <c r="B128" s="60"/>
      <c r="C128" s="61"/>
      <c r="D128" s="61"/>
      <c r="E128" s="61"/>
      <c r="F128" s="61"/>
      <c r="G128" s="62">
        <f t="shared" si="6"/>
        <v>0</v>
      </c>
      <c r="H128" s="60">
        <f t="shared" si="7"/>
        <v>0</v>
      </c>
    </row>
    <row r="129" spans="1:8" s="62" customFormat="1" ht="14.25">
      <c r="A129" s="59"/>
      <c r="B129" s="60"/>
      <c r="C129" s="61"/>
      <c r="D129" s="61"/>
      <c r="E129" s="61"/>
      <c r="F129" s="61"/>
      <c r="G129" s="62">
        <f t="shared" si="6"/>
        <v>0</v>
      </c>
      <c r="H129" s="60">
        <f t="shared" si="7"/>
        <v>0</v>
      </c>
    </row>
    <row r="130" spans="1:8" s="62" customFormat="1" ht="14.25">
      <c r="A130" s="59"/>
      <c r="B130" s="60"/>
      <c r="C130" s="61"/>
      <c r="D130" s="61"/>
      <c r="E130" s="61"/>
      <c r="F130" s="61"/>
      <c r="G130" s="62">
        <f t="shared" si="6"/>
        <v>0</v>
      </c>
      <c r="H130" s="60">
        <f t="shared" si="7"/>
        <v>0</v>
      </c>
    </row>
    <row r="131" spans="1:8" s="62" customFormat="1" ht="14.25">
      <c r="A131" s="59"/>
      <c r="B131" s="60"/>
      <c r="C131" s="61"/>
      <c r="D131" s="61"/>
      <c r="E131" s="61"/>
      <c r="F131" s="61"/>
      <c r="G131" s="62">
        <f t="shared" si="6"/>
        <v>0</v>
      </c>
      <c r="H131" s="60">
        <f t="shared" si="7"/>
        <v>0</v>
      </c>
    </row>
    <row r="132" spans="1:8" s="62" customFormat="1" ht="14.25">
      <c r="A132" s="59"/>
      <c r="B132" s="60"/>
      <c r="C132" s="61"/>
      <c r="D132" s="61"/>
      <c r="E132" s="61"/>
      <c r="F132" s="61"/>
      <c r="G132" s="62">
        <f t="shared" si="6"/>
        <v>0</v>
      </c>
      <c r="H132" s="60">
        <f t="shared" si="7"/>
        <v>0</v>
      </c>
    </row>
    <row r="133" spans="1:8" s="62" customFormat="1" ht="14.25">
      <c r="A133" s="59"/>
      <c r="B133" s="60"/>
      <c r="C133" s="61"/>
      <c r="D133" s="61"/>
      <c r="E133" s="61"/>
      <c r="F133" s="61"/>
      <c r="G133" s="62">
        <f aca="true" t="shared" si="8" ref="G133:G196">D133-C133-(F133-E133)</f>
        <v>0</v>
      </c>
      <c r="H133" s="60">
        <f aca="true" t="shared" si="9" ref="H133:H196">B133*G133</f>
        <v>0</v>
      </c>
    </row>
    <row r="134" spans="1:8" s="62" customFormat="1" ht="14.25">
      <c r="A134" s="59"/>
      <c r="B134" s="60"/>
      <c r="C134" s="61"/>
      <c r="D134" s="61"/>
      <c r="E134" s="61"/>
      <c r="F134" s="61"/>
      <c r="G134" s="62">
        <f t="shared" si="8"/>
        <v>0</v>
      </c>
      <c r="H134" s="60">
        <f t="shared" si="9"/>
        <v>0</v>
      </c>
    </row>
    <row r="135" spans="1:8" s="62" customFormat="1" ht="14.25">
      <c r="A135" s="59"/>
      <c r="B135" s="60"/>
      <c r="C135" s="61"/>
      <c r="D135" s="61"/>
      <c r="E135" s="61"/>
      <c r="F135" s="61"/>
      <c r="G135" s="62">
        <f t="shared" si="8"/>
        <v>0</v>
      </c>
      <c r="H135" s="60">
        <f t="shared" si="9"/>
        <v>0</v>
      </c>
    </row>
    <row r="136" spans="1:8" s="62" customFormat="1" ht="14.25">
      <c r="A136" s="59"/>
      <c r="B136" s="60"/>
      <c r="C136" s="61"/>
      <c r="D136" s="61"/>
      <c r="E136" s="61"/>
      <c r="F136" s="61"/>
      <c r="G136" s="62">
        <f t="shared" si="8"/>
        <v>0</v>
      </c>
      <c r="H136" s="60">
        <f t="shared" si="9"/>
        <v>0</v>
      </c>
    </row>
    <row r="137" spans="1:8" s="62" customFormat="1" ht="14.25">
      <c r="A137" s="59"/>
      <c r="B137" s="60"/>
      <c r="C137" s="61"/>
      <c r="D137" s="61"/>
      <c r="E137" s="61"/>
      <c r="F137" s="61"/>
      <c r="G137" s="62">
        <f t="shared" si="8"/>
        <v>0</v>
      </c>
      <c r="H137" s="60">
        <f t="shared" si="9"/>
        <v>0</v>
      </c>
    </row>
    <row r="138" spans="1:8" s="62" customFormat="1" ht="14.25">
      <c r="A138" s="59"/>
      <c r="B138" s="60"/>
      <c r="C138" s="61"/>
      <c r="D138" s="61"/>
      <c r="E138" s="61"/>
      <c r="F138" s="61"/>
      <c r="G138" s="62">
        <f t="shared" si="8"/>
        <v>0</v>
      </c>
      <c r="H138" s="60">
        <f t="shared" si="9"/>
        <v>0</v>
      </c>
    </row>
    <row r="139" spans="1:8" s="62" customFormat="1" ht="14.25" customHeight="1">
      <c r="A139" s="59"/>
      <c r="B139" s="60"/>
      <c r="C139" s="61"/>
      <c r="D139" s="61"/>
      <c r="E139" s="61"/>
      <c r="F139" s="61"/>
      <c r="G139" s="62">
        <f t="shared" si="8"/>
        <v>0</v>
      </c>
      <c r="H139" s="60">
        <f t="shared" si="9"/>
        <v>0</v>
      </c>
    </row>
    <row r="140" spans="1:8" s="62" customFormat="1" ht="14.25">
      <c r="A140" s="59"/>
      <c r="B140" s="60"/>
      <c r="C140" s="61"/>
      <c r="D140" s="61"/>
      <c r="E140" s="61"/>
      <c r="F140" s="61"/>
      <c r="G140" s="62">
        <f t="shared" si="8"/>
        <v>0</v>
      </c>
      <c r="H140" s="60">
        <f t="shared" si="9"/>
        <v>0</v>
      </c>
    </row>
    <row r="141" spans="1:8" s="62" customFormat="1" ht="14.25">
      <c r="A141" s="59"/>
      <c r="B141" s="60"/>
      <c r="C141" s="61"/>
      <c r="D141" s="61"/>
      <c r="E141" s="61"/>
      <c r="F141" s="61"/>
      <c r="G141" s="62">
        <f t="shared" si="8"/>
        <v>0</v>
      </c>
      <c r="H141" s="60">
        <f t="shared" si="9"/>
        <v>0</v>
      </c>
    </row>
    <row r="142" spans="1:8" s="62" customFormat="1" ht="14.25">
      <c r="A142" s="59"/>
      <c r="B142" s="60"/>
      <c r="C142" s="61"/>
      <c r="D142" s="61"/>
      <c r="E142" s="61"/>
      <c r="F142" s="61"/>
      <c r="G142" s="62">
        <f t="shared" si="8"/>
        <v>0</v>
      </c>
      <c r="H142" s="60">
        <f t="shared" si="9"/>
        <v>0</v>
      </c>
    </row>
    <row r="143" spans="1:8" s="62" customFormat="1" ht="14.25">
      <c r="A143" s="59"/>
      <c r="B143" s="60"/>
      <c r="C143" s="61"/>
      <c r="D143" s="61"/>
      <c r="E143" s="61"/>
      <c r="F143" s="61"/>
      <c r="G143" s="62">
        <f t="shared" si="8"/>
        <v>0</v>
      </c>
      <c r="H143" s="60">
        <f t="shared" si="9"/>
        <v>0</v>
      </c>
    </row>
    <row r="144" spans="1:8" s="62" customFormat="1" ht="14.25">
      <c r="A144" s="59"/>
      <c r="B144" s="60"/>
      <c r="C144" s="61"/>
      <c r="D144" s="61"/>
      <c r="E144" s="61"/>
      <c r="F144" s="61"/>
      <c r="G144" s="62">
        <f t="shared" si="8"/>
        <v>0</v>
      </c>
      <c r="H144" s="60">
        <f t="shared" si="9"/>
        <v>0</v>
      </c>
    </row>
    <row r="145" spans="1:8" s="62" customFormat="1" ht="14.25">
      <c r="A145" s="59"/>
      <c r="B145" s="60"/>
      <c r="C145" s="61"/>
      <c r="D145" s="61"/>
      <c r="E145" s="61"/>
      <c r="F145" s="61"/>
      <c r="G145" s="62">
        <f t="shared" si="8"/>
        <v>0</v>
      </c>
      <c r="H145" s="60">
        <f t="shared" si="9"/>
        <v>0</v>
      </c>
    </row>
    <row r="146" spans="1:8" s="62" customFormat="1" ht="14.25">
      <c r="A146" s="59"/>
      <c r="B146" s="60"/>
      <c r="C146" s="61"/>
      <c r="D146" s="61"/>
      <c r="E146" s="61"/>
      <c r="F146" s="61"/>
      <c r="G146" s="62">
        <f t="shared" si="8"/>
        <v>0</v>
      </c>
      <c r="H146" s="60">
        <f t="shared" si="9"/>
        <v>0</v>
      </c>
    </row>
    <row r="147" spans="1:8" s="62" customFormat="1" ht="14.25">
      <c r="A147" s="59"/>
      <c r="B147" s="60"/>
      <c r="C147" s="61"/>
      <c r="D147" s="61"/>
      <c r="E147" s="61"/>
      <c r="F147" s="61"/>
      <c r="G147" s="62">
        <f t="shared" si="8"/>
        <v>0</v>
      </c>
      <c r="H147" s="60">
        <f t="shared" si="9"/>
        <v>0</v>
      </c>
    </row>
    <row r="148" spans="1:8" s="62" customFormat="1" ht="14.25">
      <c r="A148" s="59"/>
      <c r="B148" s="60"/>
      <c r="C148" s="61"/>
      <c r="D148" s="61"/>
      <c r="E148" s="61"/>
      <c r="F148" s="61"/>
      <c r="G148" s="62">
        <f t="shared" si="8"/>
        <v>0</v>
      </c>
      <c r="H148" s="60">
        <f t="shared" si="9"/>
        <v>0</v>
      </c>
    </row>
    <row r="149" spans="1:8" s="62" customFormat="1" ht="14.25">
      <c r="A149" s="59"/>
      <c r="B149" s="60"/>
      <c r="C149" s="61"/>
      <c r="D149" s="61"/>
      <c r="E149" s="61"/>
      <c r="F149" s="61"/>
      <c r="G149" s="62">
        <f t="shared" si="8"/>
        <v>0</v>
      </c>
      <c r="H149" s="60">
        <f t="shared" si="9"/>
        <v>0</v>
      </c>
    </row>
    <row r="150" spans="1:8" s="62" customFormat="1" ht="14.25">
      <c r="A150" s="59"/>
      <c r="B150" s="60"/>
      <c r="C150" s="61"/>
      <c r="D150" s="61"/>
      <c r="E150" s="61"/>
      <c r="F150" s="61"/>
      <c r="G150" s="62">
        <f t="shared" si="8"/>
        <v>0</v>
      </c>
      <c r="H150" s="60">
        <f t="shared" si="9"/>
        <v>0</v>
      </c>
    </row>
    <row r="151" spans="1:8" s="62" customFormat="1" ht="14.25">
      <c r="A151" s="59"/>
      <c r="B151" s="60"/>
      <c r="C151" s="61"/>
      <c r="D151" s="61"/>
      <c r="E151" s="61"/>
      <c r="F151" s="61"/>
      <c r="G151" s="62">
        <f t="shared" si="8"/>
        <v>0</v>
      </c>
      <c r="H151" s="60">
        <f t="shared" si="9"/>
        <v>0</v>
      </c>
    </row>
    <row r="152" spans="1:8" s="62" customFormat="1" ht="14.25">
      <c r="A152" s="59"/>
      <c r="B152" s="60"/>
      <c r="C152" s="61"/>
      <c r="D152" s="61"/>
      <c r="E152" s="61"/>
      <c r="F152" s="61"/>
      <c r="G152" s="62">
        <f t="shared" si="8"/>
        <v>0</v>
      </c>
      <c r="H152" s="60">
        <f t="shared" si="9"/>
        <v>0</v>
      </c>
    </row>
    <row r="153" spans="1:8" s="62" customFormat="1" ht="14.25">
      <c r="A153" s="59"/>
      <c r="B153" s="60"/>
      <c r="C153" s="61"/>
      <c r="D153" s="61"/>
      <c r="E153" s="61"/>
      <c r="F153" s="61"/>
      <c r="G153" s="62">
        <f t="shared" si="8"/>
        <v>0</v>
      </c>
      <c r="H153" s="60">
        <f t="shared" si="9"/>
        <v>0</v>
      </c>
    </row>
    <row r="154" spans="1:8" s="62" customFormat="1" ht="14.25">
      <c r="A154" s="59"/>
      <c r="B154" s="60"/>
      <c r="C154" s="61"/>
      <c r="D154" s="61"/>
      <c r="E154" s="61"/>
      <c r="F154" s="61"/>
      <c r="G154" s="62">
        <f t="shared" si="8"/>
        <v>0</v>
      </c>
      <c r="H154" s="60">
        <f t="shared" si="9"/>
        <v>0</v>
      </c>
    </row>
    <row r="155" spans="1:8" s="62" customFormat="1" ht="14.25">
      <c r="A155" s="59"/>
      <c r="B155" s="60"/>
      <c r="C155" s="61"/>
      <c r="D155" s="61"/>
      <c r="E155" s="61"/>
      <c r="F155" s="61"/>
      <c r="G155" s="62">
        <f t="shared" si="8"/>
        <v>0</v>
      </c>
      <c r="H155" s="60">
        <f t="shared" si="9"/>
        <v>0</v>
      </c>
    </row>
    <row r="156" spans="1:8" s="62" customFormat="1" ht="14.25">
      <c r="A156" s="59"/>
      <c r="B156" s="60"/>
      <c r="C156" s="61"/>
      <c r="D156" s="61"/>
      <c r="E156" s="61"/>
      <c r="F156" s="61"/>
      <c r="G156" s="62">
        <f t="shared" si="8"/>
        <v>0</v>
      </c>
      <c r="H156" s="60">
        <f t="shared" si="9"/>
        <v>0</v>
      </c>
    </row>
    <row r="157" spans="1:8" s="62" customFormat="1" ht="14.25">
      <c r="A157" s="59"/>
      <c r="B157" s="60"/>
      <c r="C157" s="61"/>
      <c r="D157" s="61"/>
      <c r="E157" s="61"/>
      <c r="F157" s="61"/>
      <c r="G157" s="62">
        <f t="shared" si="8"/>
        <v>0</v>
      </c>
      <c r="H157" s="60">
        <f t="shared" si="9"/>
        <v>0</v>
      </c>
    </row>
    <row r="158" spans="1:8" s="62" customFormat="1" ht="14.25">
      <c r="A158" s="59"/>
      <c r="B158" s="60"/>
      <c r="C158" s="61"/>
      <c r="D158" s="61"/>
      <c r="E158" s="61"/>
      <c r="F158" s="61"/>
      <c r="G158" s="62">
        <f t="shared" si="8"/>
        <v>0</v>
      </c>
      <c r="H158" s="60">
        <f t="shared" si="9"/>
        <v>0</v>
      </c>
    </row>
    <row r="159" spans="1:8" s="62" customFormat="1" ht="14.25">
      <c r="A159" s="59"/>
      <c r="B159" s="60"/>
      <c r="C159" s="61"/>
      <c r="D159" s="61"/>
      <c r="E159" s="61"/>
      <c r="F159" s="61"/>
      <c r="G159" s="62">
        <f t="shared" si="8"/>
        <v>0</v>
      </c>
      <c r="H159" s="60">
        <f t="shared" si="9"/>
        <v>0</v>
      </c>
    </row>
    <row r="160" spans="1:8" s="62" customFormat="1" ht="14.25">
      <c r="A160" s="59"/>
      <c r="B160" s="60"/>
      <c r="C160" s="61"/>
      <c r="D160" s="61"/>
      <c r="E160" s="61"/>
      <c r="F160" s="61"/>
      <c r="G160" s="62">
        <f t="shared" si="8"/>
        <v>0</v>
      </c>
      <c r="H160" s="60">
        <f t="shared" si="9"/>
        <v>0</v>
      </c>
    </row>
    <row r="161" spans="1:8" s="62" customFormat="1" ht="14.25">
      <c r="A161" s="59"/>
      <c r="B161" s="60"/>
      <c r="C161" s="61"/>
      <c r="D161" s="61"/>
      <c r="E161" s="61"/>
      <c r="F161" s="61"/>
      <c r="G161" s="62">
        <f t="shared" si="8"/>
        <v>0</v>
      </c>
      <c r="H161" s="60">
        <f t="shared" si="9"/>
        <v>0</v>
      </c>
    </row>
    <row r="162" spans="1:8" s="62" customFormat="1" ht="14.25">
      <c r="A162" s="59"/>
      <c r="B162" s="60"/>
      <c r="C162" s="61"/>
      <c r="D162" s="61"/>
      <c r="E162" s="61"/>
      <c r="F162" s="61"/>
      <c r="G162" s="62">
        <f t="shared" si="8"/>
        <v>0</v>
      </c>
      <c r="H162" s="60">
        <f t="shared" si="9"/>
        <v>0</v>
      </c>
    </row>
    <row r="163" spans="1:8" s="62" customFormat="1" ht="14.25">
      <c r="A163" s="59"/>
      <c r="B163" s="60"/>
      <c r="C163" s="61"/>
      <c r="D163" s="61"/>
      <c r="E163" s="61"/>
      <c r="F163" s="61"/>
      <c r="G163" s="62">
        <f t="shared" si="8"/>
        <v>0</v>
      </c>
      <c r="H163" s="60">
        <f t="shared" si="9"/>
        <v>0</v>
      </c>
    </row>
    <row r="164" spans="1:8" s="62" customFormat="1" ht="14.25">
      <c r="A164" s="59"/>
      <c r="B164" s="60"/>
      <c r="C164" s="61"/>
      <c r="D164" s="61"/>
      <c r="E164" s="61"/>
      <c r="F164" s="61"/>
      <c r="G164" s="62">
        <f t="shared" si="8"/>
        <v>0</v>
      </c>
      <c r="H164" s="60">
        <f t="shared" si="9"/>
        <v>0</v>
      </c>
    </row>
    <row r="165" spans="1:8" s="62" customFormat="1" ht="14.25">
      <c r="A165" s="59"/>
      <c r="B165" s="60"/>
      <c r="C165" s="61"/>
      <c r="D165" s="61"/>
      <c r="E165" s="61"/>
      <c r="F165" s="61"/>
      <c r="G165" s="62">
        <f t="shared" si="8"/>
        <v>0</v>
      </c>
      <c r="H165" s="60">
        <f t="shared" si="9"/>
        <v>0</v>
      </c>
    </row>
    <row r="166" spans="1:8" s="62" customFormat="1" ht="14.25">
      <c r="A166" s="59"/>
      <c r="B166" s="60"/>
      <c r="C166" s="61"/>
      <c r="D166" s="61"/>
      <c r="E166" s="61"/>
      <c r="F166" s="61"/>
      <c r="G166" s="62">
        <f t="shared" si="8"/>
        <v>0</v>
      </c>
      <c r="H166" s="60">
        <f t="shared" si="9"/>
        <v>0</v>
      </c>
    </row>
    <row r="167" spans="1:8" s="62" customFormat="1" ht="14.25">
      <c r="A167" s="59"/>
      <c r="B167" s="60"/>
      <c r="C167" s="61"/>
      <c r="D167" s="61"/>
      <c r="E167" s="61"/>
      <c r="F167" s="61"/>
      <c r="G167" s="62">
        <f t="shared" si="8"/>
        <v>0</v>
      </c>
      <c r="H167" s="60">
        <f t="shared" si="9"/>
        <v>0</v>
      </c>
    </row>
    <row r="168" spans="1:8" s="62" customFormat="1" ht="14.25">
      <c r="A168" s="59"/>
      <c r="B168" s="60"/>
      <c r="C168" s="61"/>
      <c r="D168" s="61"/>
      <c r="E168" s="61"/>
      <c r="F168" s="61"/>
      <c r="G168" s="62">
        <f t="shared" si="8"/>
        <v>0</v>
      </c>
      <c r="H168" s="60">
        <f t="shared" si="9"/>
        <v>0</v>
      </c>
    </row>
    <row r="169" spans="1:8" s="62" customFormat="1" ht="14.25">
      <c r="A169" s="59"/>
      <c r="B169" s="60"/>
      <c r="C169" s="61"/>
      <c r="D169" s="61"/>
      <c r="E169" s="61"/>
      <c r="F169" s="61"/>
      <c r="G169" s="62">
        <f t="shared" si="8"/>
        <v>0</v>
      </c>
      <c r="H169" s="60">
        <f t="shared" si="9"/>
        <v>0</v>
      </c>
    </row>
    <row r="170" spans="1:8" s="62" customFormat="1" ht="14.25">
      <c r="A170" s="59"/>
      <c r="B170" s="60"/>
      <c r="C170" s="61"/>
      <c r="D170" s="61"/>
      <c r="E170" s="61"/>
      <c r="F170" s="61"/>
      <c r="G170" s="62">
        <f t="shared" si="8"/>
        <v>0</v>
      </c>
      <c r="H170" s="60">
        <f t="shared" si="9"/>
        <v>0</v>
      </c>
    </row>
    <row r="171" spans="1:8" s="62" customFormat="1" ht="14.25">
      <c r="A171" s="59"/>
      <c r="B171" s="60"/>
      <c r="C171" s="61"/>
      <c r="D171" s="61"/>
      <c r="E171" s="61"/>
      <c r="F171" s="61"/>
      <c r="G171" s="62">
        <f t="shared" si="8"/>
        <v>0</v>
      </c>
      <c r="H171" s="60">
        <f t="shared" si="9"/>
        <v>0</v>
      </c>
    </row>
    <row r="172" spans="1:8" s="62" customFormat="1" ht="14.25">
      <c r="A172" s="59"/>
      <c r="B172" s="60"/>
      <c r="C172" s="61"/>
      <c r="D172" s="61"/>
      <c r="E172" s="61"/>
      <c r="F172" s="61"/>
      <c r="G172" s="62">
        <f t="shared" si="8"/>
        <v>0</v>
      </c>
      <c r="H172" s="60">
        <f t="shared" si="9"/>
        <v>0</v>
      </c>
    </row>
    <row r="173" spans="1:8" s="62" customFormat="1" ht="14.25">
      <c r="A173" s="59"/>
      <c r="B173" s="60"/>
      <c r="C173" s="61"/>
      <c r="D173" s="61"/>
      <c r="E173" s="61"/>
      <c r="F173" s="61"/>
      <c r="G173" s="62">
        <f t="shared" si="8"/>
        <v>0</v>
      </c>
      <c r="H173" s="60">
        <f t="shared" si="9"/>
        <v>0</v>
      </c>
    </row>
    <row r="174" spans="1:8" s="62" customFormat="1" ht="14.25">
      <c r="A174" s="59"/>
      <c r="B174" s="60"/>
      <c r="C174" s="61"/>
      <c r="D174" s="61"/>
      <c r="E174" s="61"/>
      <c r="F174" s="61"/>
      <c r="G174" s="62">
        <f t="shared" si="8"/>
        <v>0</v>
      </c>
      <c r="H174" s="60">
        <f t="shared" si="9"/>
        <v>0</v>
      </c>
    </row>
    <row r="175" spans="1:8" s="62" customFormat="1" ht="14.25">
      <c r="A175" s="59"/>
      <c r="B175" s="60"/>
      <c r="C175" s="61"/>
      <c r="D175" s="61"/>
      <c r="E175" s="61"/>
      <c r="F175" s="61"/>
      <c r="G175" s="62">
        <f t="shared" si="8"/>
        <v>0</v>
      </c>
      <c r="H175" s="60">
        <f t="shared" si="9"/>
        <v>0</v>
      </c>
    </row>
    <row r="176" spans="1:8" s="62" customFormat="1" ht="14.25">
      <c r="A176" s="59"/>
      <c r="B176" s="60"/>
      <c r="C176" s="61"/>
      <c r="D176" s="61"/>
      <c r="E176" s="61"/>
      <c r="F176" s="61"/>
      <c r="G176" s="62">
        <f t="shared" si="8"/>
        <v>0</v>
      </c>
      <c r="H176" s="60">
        <f t="shared" si="9"/>
        <v>0</v>
      </c>
    </row>
    <row r="177" spans="1:8" s="62" customFormat="1" ht="14.25">
      <c r="A177" s="59"/>
      <c r="B177" s="60"/>
      <c r="C177" s="61"/>
      <c r="D177" s="61"/>
      <c r="E177" s="61"/>
      <c r="F177" s="61"/>
      <c r="G177" s="62">
        <f t="shared" si="8"/>
        <v>0</v>
      </c>
      <c r="H177" s="60">
        <f t="shared" si="9"/>
        <v>0</v>
      </c>
    </row>
    <row r="178" spans="1:8" s="62" customFormat="1" ht="14.25">
      <c r="A178" s="59"/>
      <c r="B178" s="60"/>
      <c r="C178" s="61"/>
      <c r="D178" s="61"/>
      <c r="E178" s="61"/>
      <c r="F178" s="61"/>
      <c r="G178" s="62">
        <f t="shared" si="8"/>
        <v>0</v>
      </c>
      <c r="H178" s="60">
        <f t="shared" si="9"/>
        <v>0</v>
      </c>
    </row>
    <row r="179" spans="1:8" s="62" customFormat="1" ht="14.25">
      <c r="A179" s="59"/>
      <c r="B179" s="60"/>
      <c r="C179" s="61"/>
      <c r="D179" s="61"/>
      <c r="E179" s="61"/>
      <c r="F179" s="61"/>
      <c r="G179" s="62">
        <f t="shared" si="8"/>
        <v>0</v>
      </c>
      <c r="H179" s="60">
        <f t="shared" si="9"/>
        <v>0</v>
      </c>
    </row>
    <row r="180" spans="1:8" s="62" customFormat="1" ht="14.25">
      <c r="A180" s="59"/>
      <c r="B180" s="60"/>
      <c r="C180" s="61"/>
      <c r="D180" s="61"/>
      <c r="E180" s="61"/>
      <c r="F180" s="61"/>
      <c r="G180" s="62">
        <f t="shared" si="8"/>
        <v>0</v>
      </c>
      <c r="H180" s="60">
        <f t="shared" si="9"/>
        <v>0</v>
      </c>
    </row>
    <row r="181" spans="1:8" s="62" customFormat="1" ht="14.25">
      <c r="A181" s="59"/>
      <c r="B181" s="60"/>
      <c r="C181" s="61"/>
      <c r="D181" s="61"/>
      <c r="E181" s="61"/>
      <c r="F181" s="61"/>
      <c r="G181" s="62">
        <f t="shared" si="8"/>
        <v>0</v>
      </c>
      <c r="H181" s="60">
        <f t="shared" si="9"/>
        <v>0</v>
      </c>
    </row>
    <row r="182" spans="1:8" s="62" customFormat="1" ht="14.25">
      <c r="A182" s="59"/>
      <c r="B182" s="60"/>
      <c r="C182" s="61"/>
      <c r="D182" s="61"/>
      <c r="E182" s="61"/>
      <c r="F182" s="61"/>
      <c r="G182" s="62">
        <f t="shared" si="8"/>
        <v>0</v>
      </c>
      <c r="H182" s="60">
        <f t="shared" si="9"/>
        <v>0</v>
      </c>
    </row>
    <row r="183" spans="1:8" s="62" customFormat="1" ht="14.25">
      <c r="A183" s="59"/>
      <c r="B183" s="60"/>
      <c r="C183" s="61"/>
      <c r="D183" s="61"/>
      <c r="E183" s="61"/>
      <c r="F183" s="61"/>
      <c r="G183" s="62">
        <f t="shared" si="8"/>
        <v>0</v>
      </c>
      <c r="H183" s="60">
        <f t="shared" si="9"/>
        <v>0</v>
      </c>
    </row>
    <row r="184" spans="1:8" s="62" customFormat="1" ht="14.25">
      <c r="A184" s="59"/>
      <c r="B184" s="60"/>
      <c r="C184" s="61"/>
      <c r="D184" s="61"/>
      <c r="E184" s="61"/>
      <c r="F184" s="61"/>
      <c r="G184" s="62">
        <f t="shared" si="8"/>
        <v>0</v>
      </c>
      <c r="H184" s="60">
        <f t="shared" si="9"/>
        <v>0</v>
      </c>
    </row>
    <row r="185" spans="1:8" s="62" customFormat="1" ht="14.25">
      <c r="A185" s="59"/>
      <c r="B185" s="60"/>
      <c r="C185" s="61"/>
      <c r="D185" s="61"/>
      <c r="E185" s="61"/>
      <c r="F185" s="61"/>
      <c r="G185" s="62">
        <f t="shared" si="8"/>
        <v>0</v>
      </c>
      <c r="H185" s="60">
        <f t="shared" si="9"/>
        <v>0</v>
      </c>
    </row>
    <row r="186" spans="1:8" s="62" customFormat="1" ht="14.25">
      <c r="A186" s="59"/>
      <c r="B186" s="60"/>
      <c r="C186" s="61"/>
      <c r="D186" s="61"/>
      <c r="E186" s="61"/>
      <c r="F186" s="61"/>
      <c r="G186" s="62">
        <f t="shared" si="8"/>
        <v>0</v>
      </c>
      <c r="H186" s="60">
        <f t="shared" si="9"/>
        <v>0</v>
      </c>
    </row>
    <row r="187" spans="1:8" s="62" customFormat="1" ht="14.25">
      <c r="A187" s="59"/>
      <c r="B187" s="60"/>
      <c r="C187" s="61"/>
      <c r="D187" s="61"/>
      <c r="E187" s="61"/>
      <c r="F187" s="61"/>
      <c r="G187" s="62">
        <f t="shared" si="8"/>
        <v>0</v>
      </c>
      <c r="H187" s="60">
        <f t="shared" si="9"/>
        <v>0</v>
      </c>
    </row>
    <row r="188" spans="1:8" s="62" customFormat="1" ht="14.25">
      <c r="A188" s="59"/>
      <c r="B188" s="60"/>
      <c r="C188" s="61"/>
      <c r="D188" s="61"/>
      <c r="E188" s="61"/>
      <c r="F188" s="61"/>
      <c r="G188" s="62">
        <f t="shared" si="8"/>
        <v>0</v>
      </c>
      <c r="H188" s="60">
        <f t="shared" si="9"/>
        <v>0</v>
      </c>
    </row>
    <row r="189" spans="1:8" s="62" customFormat="1" ht="14.25">
      <c r="A189" s="59"/>
      <c r="B189" s="60"/>
      <c r="C189" s="61"/>
      <c r="D189" s="61"/>
      <c r="E189" s="61"/>
      <c r="F189" s="61"/>
      <c r="G189" s="62">
        <f t="shared" si="8"/>
        <v>0</v>
      </c>
      <c r="H189" s="60">
        <f t="shared" si="9"/>
        <v>0</v>
      </c>
    </row>
    <row r="190" spans="1:8" s="62" customFormat="1" ht="14.25">
      <c r="A190" s="59"/>
      <c r="B190" s="60"/>
      <c r="C190" s="61"/>
      <c r="D190" s="61"/>
      <c r="E190" s="61"/>
      <c r="F190" s="61"/>
      <c r="G190" s="62">
        <f t="shared" si="8"/>
        <v>0</v>
      </c>
      <c r="H190" s="60">
        <f t="shared" si="9"/>
        <v>0</v>
      </c>
    </row>
    <row r="191" spans="1:8" s="62" customFormat="1" ht="14.25">
      <c r="A191" s="59"/>
      <c r="B191" s="60"/>
      <c r="C191" s="61"/>
      <c r="D191" s="61"/>
      <c r="E191" s="61"/>
      <c r="F191" s="61"/>
      <c r="G191" s="62">
        <f t="shared" si="8"/>
        <v>0</v>
      </c>
      <c r="H191" s="60">
        <f t="shared" si="9"/>
        <v>0</v>
      </c>
    </row>
    <row r="192" spans="1:8" s="62" customFormat="1" ht="14.25">
      <c r="A192" s="59"/>
      <c r="B192" s="60"/>
      <c r="C192" s="61"/>
      <c r="D192" s="61"/>
      <c r="E192" s="61"/>
      <c r="F192" s="61"/>
      <c r="G192" s="62">
        <f t="shared" si="8"/>
        <v>0</v>
      </c>
      <c r="H192" s="60">
        <f t="shared" si="9"/>
        <v>0</v>
      </c>
    </row>
    <row r="193" spans="1:8" s="62" customFormat="1" ht="14.25">
      <c r="A193" s="59"/>
      <c r="B193" s="60"/>
      <c r="C193" s="61"/>
      <c r="D193" s="61"/>
      <c r="E193" s="61"/>
      <c r="F193" s="61"/>
      <c r="G193" s="62">
        <f t="shared" si="8"/>
        <v>0</v>
      </c>
      <c r="H193" s="60">
        <f t="shared" si="9"/>
        <v>0</v>
      </c>
    </row>
    <row r="194" spans="1:8" s="62" customFormat="1" ht="14.25">
      <c r="A194" s="59"/>
      <c r="B194" s="60"/>
      <c r="C194" s="61"/>
      <c r="D194" s="61"/>
      <c r="E194" s="61"/>
      <c r="F194" s="61"/>
      <c r="G194" s="62">
        <f t="shared" si="8"/>
        <v>0</v>
      </c>
      <c r="H194" s="60">
        <f t="shared" si="9"/>
        <v>0</v>
      </c>
    </row>
    <row r="195" spans="1:8" s="62" customFormat="1" ht="14.25">
      <c r="A195" s="59"/>
      <c r="B195" s="60"/>
      <c r="C195" s="63"/>
      <c r="D195" s="63"/>
      <c r="E195" s="61"/>
      <c r="F195" s="61"/>
      <c r="G195" s="62">
        <f t="shared" si="8"/>
        <v>0</v>
      </c>
      <c r="H195" s="60">
        <f t="shared" si="9"/>
        <v>0</v>
      </c>
    </row>
    <row r="196" spans="1:8" s="62" customFormat="1" ht="14.25">
      <c r="A196" s="59"/>
      <c r="B196" s="60"/>
      <c r="C196" s="61"/>
      <c r="D196" s="61"/>
      <c r="E196" s="61"/>
      <c r="F196" s="61"/>
      <c r="G196" s="62">
        <f t="shared" si="8"/>
        <v>0</v>
      </c>
      <c r="H196" s="60">
        <f t="shared" si="9"/>
        <v>0</v>
      </c>
    </row>
    <row r="197" spans="1:8" s="62" customFormat="1" ht="14.25">
      <c r="A197" s="59"/>
      <c r="B197" s="60"/>
      <c r="C197" s="61"/>
      <c r="D197" s="61"/>
      <c r="E197" s="61"/>
      <c r="F197" s="61"/>
      <c r="G197" s="62">
        <f aca="true" t="shared" si="10" ref="G197:G260">D197-C197-(F197-E197)</f>
        <v>0</v>
      </c>
      <c r="H197" s="60">
        <f aca="true" t="shared" si="11" ref="H197:H260">B197*G197</f>
        <v>0</v>
      </c>
    </row>
    <row r="198" spans="1:8" s="62" customFormat="1" ht="14.25">
      <c r="A198" s="59"/>
      <c r="B198" s="60"/>
      <c r="C198" s="61"/>
      <c r="D198" s="61"/>
      <c r="E198" s="61"/>
      <c r="F198" s="61"/>
      <c r="G198" s="62">
        <f t="shared" si="10"/>
        <v>0</v>
      </c>
      <c r="H198" s="60">
        <f t="shared" si="11"/>
        <v>0</v>
      </c>
    </row>
    <row r="199" spans="1:8" s="62" customFormat="1" ht="14.25">
      <c r="A199" s="59"/>
      <c r="B199" s="60"/>
      <c r="C199" s="63"/>
      <c r="D199" s="63"/>
      <c r="E199" s="61"/>
      <c r="F199" s="61"/>
      <c r="G199" s="62">
        <f t="shared" si="10"/>
        <v>0</v>
      </c>
      <c r="H199" s="60">
        <f t="shared" si="11"/>
        <v>0</v>
      </c>
    </row>
    <row r="200" spans="1:8" s="62" customFormat="1" ht="14.25">
      <c r="A200" s="59"/>
      <c r="B200" s="60"/>
      <c r="C200" s="61"/>
      <c r="D200" s="61"/>
      <c r="E200" s="61"/>
      <c r="F200" s="61"/>
      <c r="G200" s="62">
        <f t="shared" si="10"/>
        <v>0</v>
      </c>
      <c r="H200" s="60">
        <f t="shared" si="11"/>
        <v>0</v>
      </c>
    </row>
    <row r="201" spans="1:8" s="62" customFormat="1" ht="14.25">
      <c r="A201" s="59"/>
      <c r="B201" s="60"/>
      <c r="C201" s="61"/>
      <c r="D201" s="61"/>
      <c r="E201" s="61"/>
      <c r="F201" s="61"/>
      <c r="G201" s="62">
        <f t="shared" si="10"/>
        <v>0</v>
      </c>
      <c r="H201" s="60">
        <f t="shared" si="11"/>
        <v>0</v>
      </c>
    </row>
    <row r="202" spans="1:8" s="62" customFormat="1" ht="14.25">
      <c r="A202" s="59"/>
      <c r="B202" s="60"/>
      <c r="C202" s="61"/>
      <c r="D202" s="61"/>
      <c r="E202" s="61"/>
      <c r="F202" s="61"/>
      <c r="G202" s="62">
        <f t="shared" si="10"/>
        <v>0</v>
      </c>
      <c r="H202" s="60">
        <f t="shared" si="11"/>
        <v>0</v>
      </c>
    </row>
    <row r="203" spans="1:8" s="62" customFormat="1" ht="14.25">
      <c r="A203" s="59"/>
      <c r="B203" s="60"/>
      <c r="C203" s="63"/>
      <c r="D203" s="63"/>
      <c r="E203" s="61"/>
      <c r="F203" s="61"/>
      <c r="G203" s="62">
        <f t="shared" si="10"/>
        <v>0</v>
      </c>
      <c r="H203" s="60">
        <f t="shared" si="11"/>
        <v>0</v>
      </c>
    </row>
    <row r="204" spans="1:8" s="62" customFormat="1" ht="14.25">
      <c r="A204" s="59"/>
      <c r="B204" s="60"/>
      <c r="C204" s="63"/>
      <c r="D204" s="63"/>
      <c r="E204" s="61"/>
      <c r="F204" s="61"/>
      <c r="G204" s="62">
        <f t="shared" si="10"/>
        <v>0</v>
      </c>
      <c r="H204" s="60">
        <f t="shared" si="11"/>
        <v>0</v>
      </c>
    </row>
    <row r="205" spans="1:8" s="62" customFormat="1" ht="14.25">
      <c r="A205" s="59"/>
      <c r="B205" s="60"/>
      <c r="C205" s="63"/>
      <c r="D205" s="63"/>
      <c r="E205" s="61"/>
      <c r="F205" s="61"/>
      <c r="G205" s="62">
        <f t="shared" si="10"/>
        <v>0</v>
      </c>
      <c r="H205" s="60">
        <f t="shared" si="11"/>
        <v>0</v>
      </c>
    </row>
    <row r="206" spans="1:8" s="62" customFormat="1" ht="14.25">
      <c r="A206" s="59"/>
      <c r="B206" s="60"/>
      <c r="C206" s="63"/>
      <c r="D206" s="63"/>
      <c r="E206" s="61"/>
      <c r="F206" s="61"/>
      <c r="G206" s="62">
        <f t="shared" si="10"/>
        <v>0</v>
      </c>
      <c r="H206" s="60">
        <f t="shared" si="11"/>
        <v>0</v>
      </c>
    </row>
    <row r="207" spans="1:8" s="62" customFormat="1" ht="14.25">
      <c r="A207" s="59"/>
      <c r="B207" s="60"/>
      <c r="C207" s="63"/>
      <c r="D207" s="63"/>
      <c r="E207" s="61"/>
      <c r="F207" s="61"/>
      <c r="G207" s="62">
        <f t="shared" si="10"/>
        <v>0</v>
      </c>
      <c r="H207" s="60">
        <f t="shared" si="11"/>
        <v>0</v>
      </c>
    </row>
    <row r="208" spans="1:8" s="62" customFormat="1" ht="14.25">
      <c r="A208" s="59"/>
      <c r="B208" s="60"/>
      <c r="C208" s="63"/>
      <c r="D208" s="63"/>
      <c r="E208" s="61"/>
      <c r="F208" s="61"/>
      <c r="G208" s="62">
        <f t="shared" si="10"/>
        <v>0</v>
      </c>
      <c r="H208" s="60">
        <f t="shared" si="11"/>
        <v>0</v>
      </c>
    </row>
    <row r="209" spans="1:8" s="62" customFormat="1" ht="14.25">
      <c r="A209" s="59"/>
      <c r="B209" s="60"/>
      <c r="C209" s="63"/>
      <c r="D209" s="63"/>
      <c r="E209" s="61"/>
      <c r="F209" s="61"/>
      <c r="G209" s="62">
        <f t="shared" si="10"/>
        <v>0</v>
      </c>
      <c r="H209" s="60">
        <f t="shared" si="11"/>
        <v>0</v>
      </c>
    </row>
    <row r="210" spans="1:8" s="62" customFormat="1" ht="14.25">
      <c r="A210" s="59"/>
      <c r="B210" s="60"/>
      <c r="C210" s="63"/>
      <c r="D210" s="63"/>
      <c r="E210" s="61"/>
      <c r="F210" s="61"/>
      <c r="G210" s="62">
        <f t="shared" si="10"/>
        <v>0</v>
      </c>
      <c r="H210" s="60">
        <f t="shared" si="11"/>
        <v>0</v>
      </c>
    </row>
    <row r="211" spans="1:8" s="62" customFormat="1" ht="14.25">
      <c r="A211" s="59"/>
      <c r="B211" s="60"/>
      <c r="C211" s="63"/>
      <c r="D211" s="63"/>
      <c r="E211" s="61"/>
      <c r="F211" s="61"/>
      <c r="G211" s="62">
        <f t="shared" si="10"/>
        <v>0</v>
      </c>
      <c r="H211" s="60">
        <f t="shared" si="11"/>
        <v>0</v>
      </c>
    </row>
    <row r="212" spans="1:8" s="62" customFormat="1" ht="14.25">
      <c r="A212" s="59"/>
      <c r="B212" s="60"/>
      <c r="C212" s="63"/>
      <c r="D212" s="63"/>
      <c r="E212" s="61"/>
      <c r="F212" s="61"/>
      <c r="G212" s="62">
        <f t="shared" si="10"/>
        <v>0</v>
      </c>
      <c r="H212" s="60">
        <f t="shared" si="11"/>
        <v>0</v>
      </c>
    </row>
    <row r="213" spans="1:8" s="62" customFormat="1" ht="14.25">
      <c r="A213" s="59"/>
      <c r="B213" s="60"/>
      <c r="C213" s="63"/>
      <c r="D213" s="63"/>
      <c r="E213" s="61"/>
      <c r="F213" s="61"/>
      <c r="G213" s="62">
        <f t="shared" si="10"/>
        <v>0</v>
      </c>
      <c r="H213" s="60">
        <f t="shared" si="11"/>
        <v>0</v>
      </c>
    </row>
    <row r="214" spans="1:8" s="62" customFormat="1" ht="14.25">
      <c r="A214" s="59"/>
      <c r="B214" s="60"/>
      <c r="C214" s="63"/>
      <c r="D214" s="63"/>
      <c r="E214" s="61"/>
      <c r="F214" s="61"/>
      <c r="G214" s="62">
        <f t="shared" si="10"/>
        <v>0</v>
      </c>
      <c r="H214" s="60">
        <f t="shared" si="11"/>
        <v>0</v>
      </c>
    </row>
    <row r="215" spans="1:8" s="62" customFormat="1" ht="14.25">
      <c r="A215" s="59"/>
      <c r="B215" s="60"/>
      <c r="C215" s="63"/>
      <c r="D215" s="63"/>
      <c r="E215" s="61"/>
      <c r="F215" s="61"/>
      <c r="G215" s="62">
        <f t="shared" si="10"/>
        <v>0</v>
      </c>
      <c r="H215" s="60">
        <f t="shared" si="11"/>
        <v>0</v>
      </c>
    </row>
    <row r="216" spans="1:8" s="62" customFormat="1" ht="14.25">
      <c r="A216" s="59"/>
      <c r="B216" s="60"/>
      <c r="C216" s="63"/>
      <c r="D216" s="63"/>
      <c r="E216" s="61"/>
      <c r="F216" s="61"/>
      <c r="G216" s="62">
        <f t="shared" si="10"/>
        <v>0</v>
      </c>
      <c r="H216" s="60">
        <f t="shared" si="11"/>
        <v>0</v>
      </c>
    </row>
    <row r="217" spans="1:8" s="62" customFormat="1" ht="14.25">
      <c r="A217" s="59"/>
      <c r="B217" s="60"/>
      <c r="C217" s="63"/>
      <c r="D217" s="63"/>
      <c r="E217" s="61"/>
      <c r="F217" s="61"/>
      <c r="G217" s="62">
        <f t="shared" si="10"/>
        <v>0</v>
      </c>
      <c r="H217" s="60">
        <f t="shared" si="11"/>
        <v>0</v>
      </c>
    </row>
    <row r="218" spans="1:8" s="62" customFormat="1" ht="14.25">
      <c r="A218" s="59"/>
      <c r="B218" s="60"/>
      <c r="C218" s="63"/>
      <c r="D218" s="63"/>
      <c r="E218" s="61"/>
      <c r="F218" s="61"/>
      <c r="G218" s="62">
        <f t="shared" si="10"/>
        <v>0</v>
      </c>
      <c r="H218" s="60">
        <f t="shared" si="11"/>
        <v>0</v>
      </c>
    </row>
    <row r="219" spans="1:8" s="62" customFormat="1" ht="14.25">
      <c r="A219" s="59"/>
      <c r="B219" s="60"/>
      <c r="C219" s="63"/>
      <c r="D219" s="63"/>
      <c r="E219" s="61"/>
      <c r="F219" s="61"/>
      <c r="G219" s="62">
        <f t="shared" si="10"/>
        <v>0</v>
      </c>
      <c r="H219" s="60">
        <f t="shared" si="11"/>
        <v>0</v>
      </c>
    </row>
    <row r="220" spans="1:8" s="62" customFormat="1" ht="14.25">
      <c r="A220" s="59"/>
      <c r="B220" s="60"/>
      <c r="C220" s="63"/>
      <c r="D220" s="63"/>
      <c r="E220" s="61"/>
      <c r="F220" s="61"/>
      <c r="G220" s="62">
        <f t="shared" si="10"/>
        <v>0</v>
      </c>
      <c r="H220" s="60">
        <f t="shared" si="11"/>
        <v>0</v>
      </c>
    </row>
    <row r="221" spans="1:8" s="62" customFormat="1" ht="14.25">
      <c r="A221" s="59"/>
      <c r="B221" s="60"/>
      <c r="C221" s="63"/>
      <c r="D221" s="63"/>
      <c r="E221" s="61"/>
      <c r="F221" s="61"/>
      <c r="G221" s="62">
        <f t="shared" si="10"/>
        <v>0</v>
      </c>
      <c r="H221" s="60">
        <f t="shared" si="11"/>
        <v>0</v>
      </c>
    </row>
    <row r="222" spans="1:8" s="62" customFormat="1" ht="14.25">
      <c r="A222" s="59"/>
      <c r="B222" s="60"/>
      <c r="C222" s="63"/>
      <c r="D222" s="63"/>
      <c r="E222" s="61"/>
      <c r="F222" s="61"/>
      <c r="G222" s="62">
        <f t="shared" si="10"/>
        <v>0</v>
      </c>
      <c r="H222" s="60">
        <f t="shared" si="11"/>
        <v>0</v>
      </c>
    </row>
    <row r="223" spans="1:8" s="62" customFormat="1" ht="14.25">
      <c r="A223" s="59"/>
      <c r="B223" s="60"/>
      <c r="C223" s="63"/>
      <c r="D223" s="63"/>
      <c r="E223" s="61"/>
      <c r="F223" s="61"/>
      <c r="G223" s="62">
        <f t="shared" si="10"/>
        <v>0</v>
      </c>
      <c r="H223" s="60">
        <f t="shared" si="11"/>
        <v>0</v>
      </c>
    </row>
    <row r="224" spans="1:8" s="62" customFormat="1" ht="14.25">
      <c r="A224" s="59"/>
      <c r="B224" s="60"/>
      <c r="C224" s="63"/>
      <c r="D224" s="63"/>
      <c r="E224" s="61"/>
      <c r="F224" s="61"/>
      <c r="G224" s="62">
        <f t="shared" si="10"/>
        <v>0</v>
      </c>
      <c r="H224" s="60">
        <f t="shared" si="11"/>
        <v>0</v>
      </c>
    </row>
    <row r="225" spans="1:8" s="62" customFormat="1" ht="14.25">
      <c r="A225" s="59"/>
      <c r="B225" s="60"/>
      <c r="C225" s="63"/>
      <c r="D225" s="63"/>
      <c r="E225" s="61"/>
      <c r="F225" s="61"/>
      <c r="G225" s="62">
        <f t="shared" si="10"/>
        <v>0</v>
      </c>
      <c r="H225" s="60">
        <f t="shared" si="11"/>
        <v>0</v>
      </c>
    </row>
    <row r="226" spans="1:8" s="62" customFormat="1" ht="14.25">
      <c r="A226" s="59"/>
      <c r="B226" s="60"/>
      <c r="C226" s="63"/>
      <c r="D226" s="63"/>
      <c r="E226" s="61"/>
      <c r="F226" s="61"/>
      <c r="G226" s="62">
        <f t="shared" si="10"/>
        <v>0</v>
      </c>
      <c r="H226" s="60">
        <f t="shared" si="11"/>
        <v>0</v>
      </c>
    </row>
    <row r="227" spans="1:8" s="62" customFormat="1" ht="14.25">
      <c r="A227" s="59"/>
      <c r="B227" s="60"/>
      <c r="C227" s="63"/>
      <c r="D227" s="63"/>
      <c r="E227" s="61"/>
      <c r="F227" s="61"/>
      <c r="G227" s="62">
        <f t="shared" si="10"/>
        <v>0</v>
      </c>
      <c r="H227" s="60">
        <f t="shared" si="11"/>
        <v>0</v>
      </c>
    </row>
    <row r="228" spans="1:8" s="62" customFormat="1" ht="14.25">
      <c r="A228" s="59"/>
      <c r="B228" s="60"/>
      <c r="C228" s="63"/>
      <c r="D228" s="63"/>
      <c r="E228" s="61"/>
      <c r="F228" s="61"/>
      <c r="G228" s="62">
        <f t="shared" si="10"/>
        <v>0</v>
      </c>
      <c r="H228" s="60">
        <f t="shared" si="11"/>
        <v>0</v>
      </c>
    </row>
    <row r="229" spans="1:8" s="62" customFormat="1" ht="14.25">
      <c r="A229" s="59"/>
      <c r="B229" s="60"/>
      <c r="C229" s="63"/>
      <c r="D229" s="63"/>
      <c r="E229" s="61"/>
      <c r="F229" s="61"/>
      <c r="G229" s="62">
        <f t="shared" si="10"/>
        <v>0</v>
      </c>
      <c r="H229" s="60">
        <f t="shared" si="11"/>
        <v>0</v>
      </c>
    </row>
    <row r="230" spans="1:8" s="62" customFormat="1" ht="14.25">
      <c r="A230" s="59"/>
      <c r="B230" s="60"/>
      <c r="C230" s="63"/>
      <c r="D230" s="63"/>
      <c r="E230" s="61"/>
      <c r="F230" s="61"/>
      <c r="G230" s="62">
        <f t="shared" si="10"/>
        <v>0</v>
      </c>
      <c r="H230" s="60">
        <f t="shared" si="11"/>
        <v>0</v>
      </c>
    </row>
    <row r="231" spans="1:8" s="62" customFormat="1" ht="14.25">
      <c r="A231" s="59"/>
      <c r="B231" s="60"/>
      <c r="C231" s="63"/>
      <c r="D231" s="63"/>
      <c r="E231" s="61"/>
      <c r="F231" s="61"/>
      <c r="G231" s="62">
        <f t="shared" si="10"/>
        <v>0</v>
      </c>
      <c r="H231" s="60">
        <f t="shared" si="11"/>
        <v>0</v>
      </c>
    </row>
    <row r="232" spans="1:8" s="62" customFormat="1" ht="14.25">
      <c r="A232" s="59"/>
      <c r="B232" s="60"/>
      <c r="C232" s="63"/>
      <c r="D232" s="63"/>
      <c r="E232" s="61"/>
      <c r="F232" s="61"/>
      <c r="G232" s="62">
        <f t="shared" si="10"/>
        <v>0</v>
      </c>
      <c r="H232" s="60">
        <f t="shared" si="11"/>
        <v>0</v>
      </c>
    </row>
    <row r="233" spans="1:8" s="62" customFormat="1" ht="14.25">
      <c r="A233" s="59"/>
      <c r="B233" s="60"/>
      <c r="C233" s="63"/>
      <c r="D233" s="63"/>
      <c r="E233" s="61"/>
      <c r="F233" s="61"/>
      <c r="G233" s="62">
        <f t="shared" si="10"/>
        <v>0</v>
      </c>
      <c r="H233" s="60">
        <f t="shared" si="11"/>
        <v>0</v>
      </c>
    </row>
    <row r="234" spans="1:8" s="62" customFormat="1" ht="14.25">
      <c r="A234" s="59"/>
      <c r="B234" s="60"/>
      <c r="C234" s="63"/>
      <c r="D234" s="63"/>
      <c r="E234" s="61"/>
      <c r="F234" s="61"/>
      <c r="G234" s="62">
        <f t="shared" si="10"/>
        <v>0</v>
      </c>
      <c r="H234" s="60">
        <f t="shared" si="11"/>
        <v>0</v>
      </c>
    </row>
    <row r="235" spans="1:8" s="62" customFormat="1" ht="14.25">
      <c r="A235" s="59"/>
      <c r="B235" s="60"/>
      <c r="C235" s="63"/>
      <c r="D235" s="63"/>
      <c r="E235" s="61"/>
      <c r="F235" s="61"/>
      <c r="G235" s="62">
        <f t="shared" si="10"/>
        <v>0</v>
      </c>
      <c r="H235" s="60">
        <f t="shared" si="11"/>
        <v>0</v>
      </c>
    </row>
    <row r="236" spans="1:8" s="62" customFormat="1" ht="14.25">
      <c r="A236" s="59"/>
      <c r="B236" s="60"/>
      <c r="C236" s="63"/>
      <c r="D236" s="63"/>
      <c r="E236" s="61"/>
      <c r="F236" s="61"/>
      <c r="G236" s="62">
        <f t="shared" si="10"/>
        <v>0</v>
      </c>
      <c r="H236" s="60">
        <f t="shared" si="11"/>
        <v>0</v>
      </c>
    </row>
    <row r="237" spans="1:8" s="62" customFormat="1" ht="14.25">
      <c r="A237" s="59"/>
      <c r="B237" s="60"/>
      <c r="C237" s="63"/>
      <c r="D237" s="63"/>
      <c r="E237" s="61"/>
      <c r="F237" s="61"/>
      <c r="G237" s="62">
        <f t="shared" si="10"/>
        <v>0</v>
      </c>
      <c r="H237" s="60">
        <f t="shared" si="11"/>
        <v>0</v>
      </c>
    </row>
    <row r="238" spans="1:8" s="62" customFormat="1" ht="14.25">
      <c r="A238" s="59"/>
      <c r="B238" s="60"/>
      <c r="C238" s="63"/>
      <c r="D238" s="63"/>
      <c r="E238" s="61"/>
      <c r="F238" s="61"/>
      <c r="G238" s="62">
        <f t="shared" si="10"/>
        <v>0</v>
      </c>
      <c r="H238" s="60">
        <f t="shared" si="11"/>
        <v>0</v>
      </c>
    </row>
    <row r="239" spans="1:8" s="62" customFormat="1" ht="14.25">
      <c r="A239" s="59"/>
      <c r="B239" s="60"/>
      <c r="C239" s="63"/>
      <c r="D239" s="63"/>
      <c r="E239" s="61"/>
      <c r="F239" s="61"/>
      <c r="G239" s="62">
        <f t="shared" si="10"/>
        <v>0</v>
      </c>
      <c r="H239" s="60">
        <f t="shared" si="11"/>
        <v>0</v>
      </c>
    </row>
    <row r="240" spans="1:8" s="62" customFormat="1" ht="14.25">
      <c r="A240" s="59"/>
      <c r="B240" s="60"/>
      <c r="C240" s="63"/>
      <c r="D240" s="63"/>
      <c r="E240" s="61"/>
      <c r="F240" s="61"/>
      <c r="G240" s="62">
        <f t="shared" si="10"/>
        <v>0</v>
      </c>
      <c r="H240" s="60">
        <f t="shared" si="11"/>
        <v>0</v>
      </c>
    </row>
    <row r="241" spans="1:8" s="62" customFormat="1" ht="14.25">
      <c r="A241" s="59"/>
      <c r="B241" s="60"/>
      <c r="C241" s="63"/>
      <c r="D241" s="63"/>
      <c r="E241" s="61"/>
      <c r="F241" s="61"/>
      <c r="G241" s="62">
        <f t="shared" si="10"/>
        <v>0</v>
      </c>
      <c r="H241" s="60">
        <f t="shared" si="11"/>
        <v>0</v>
      </c>
    </row>
    <row r="242" spans="1:8" s="62" customFormat="1" ht="14.25">
      <c r="A242" s="59"/>
      <c r="B242" s="60"/>
      <c r="C242" s="63"/>
      <c r="D242" s="63"/>
      <c r="E242" s="61"/>
      <c r="F242" s="61"/>
      <c r="G242" s="62">
        <f t="shared" si="10"/>
        <v>0</v>
      </c>
      <c r="H242" s="60">
        <f t="shared" si="11"/>
        <v>0</v>
      </c>
    </row>
    <row r="243" spans="1:8" s="62" customFormat="1" ht="14.25">
      <c r="A243" s="59"/>
      <c r="B243" s="60"/>
      <c r="C243" s="63"/>
      <c r="D243" s="63"/>
      <c r="E243" s="61"/>
      <c r="F243" s="61"/>
      <c r="G243" s="62">
        <f t="shared" si="10"/>
        <v>0</v>
      </c>
      <c r="H243" s="60">
        <f t="shared" si="11"/>
        <v>0</v>
      </c>
    </row>
    <row r="244" spans="1:8" s="62" customFormat="1" ht="14.25">
      <c r="A244" s="59"/>
      <c r="B244" s="60"/>
      <c r="C244" s="63"/>
      <c r="D244" s="63"/>
      <c r="E244" s="61"/>
      <c r="F244" s="61"/>
      <c r="G244" s="62">
        <f t="shared" si="10"/>
        <v>0</v>
      </c>
      <c r="H244" s="60">
        <f t="shared" si="11"/>
        <v>0</v>
      </c>
    </row>
    <row r="245" spans="1:8" s="62" customFormat="1" ht="14.25">
      <c r="A245" s="59"/>
      <c r="B245" s="60"/>
      <c r="C245" s="63"/>
      <c r="D245" s="63"/>
      <c r="E245" s="61"/>
      <c r="F245" s="61"/>
      <c r="G245" s="62">
        <f t="shared" si="10"/>
        <v>0</v>
      </c>
      <c r="H245" s="60">
        <f t="shared" si="11"/>
        <v>0</v>
      </c>
    </row>
    <row r="246" spans="1:8" s="62" customFormat="1" ht="14.25">
      <c r="A246" s="59"/>
      <c r="B246" s="60"/>
      <c r="C246" s="63"/>
      <c r="D246" s="63"/>
      <c r="E246" s="61"/>
      <c r="F246" s="61"/>
      <c r="G246" s="62">
        <f t="shared" si="10"/>
        <v>0</v>
      </c>
      <c r="H246" s="60">
        <f t="shared" si="11"/>
        <v>0</v>
      </c>
    </row>
    <row r="247" spans="1:8" s="62" customFormat="1" ht="14.25">
      <c r="A247" s="59"/>
      <c r="B247" s="60"/>
      <c r="C247" s="63"/>
      <c r="D247" s="63"/>
      <c r="E247" s="61"/>
      <c r="F247" s="61"/>
      <c r="G247" s="62">
        <f t="shared" si="10"/>
        <v>0</v>
      </c>
      <c r="H247" s="60">
        <f t="shared" si="11"/>
        <v>0</v>
      </c>
    </row>
    <row r="248" spans="1:8" s="62" customFormat="1" ht="14.25">
      <c r="A248" s="59"/>
      <c r="B248" s="60"/>
      <c r="C248" s="63"/>
      <c r="D248" s="63"/>
      <c r="E248" s="61"/>
      <c r="F248" s="61"/>
      <c r="G248" s="62">
        <f t="shared" si="10"/>
        <v>0</v>
      </c>
      <c r="H248" s="60">
        <f t="shared" si="11"/>
        <v>0</v>
      </c>
    </row>
    <row r="249" spans="1:8" s="62" customFormat="1" ht="14.25">
      <c r="A249" s="59"/>
      <c r="B249" s="60"/>
      <c r="C249" s="63"/>
      <c r="D249" s="63"/>
      <c r="E249" s="61"/>
      <c r="F249" s="61"/>
      <c r="G249" s="62">
        <f t="shared" si="10"/>
        <v>0</v>
      </c>
      <c r="H249" s="60">
        <f t="shared" si="11"/>
        <v>0</v>
      </c>
    </row>
    <row r="250" spans="1:8" s="62" customFormat="1" ht="14.25">
      <c r="A250" s="59"/>
      <c r="B250" s="60"/>
      <c r="C250" s="63"/>
      <c r="D250" s="63"/>
      <c r="E250" s="61"/>
      <c r="F250" s="61"/>
      <c r="G250" s="62">
        <f t="shared" si="10"/>
        <v>0</v>
      </c>
      <c r="H250" s="60">
        <f t="shared" si="11"/>
        <v>0</v>
      </c>
    </row>
    <row r="251" spans="1:8" s="62" customFormat="1" ht="14.25">
      <c r="A251" s="59"/>
      <c r="B251" s="60"/>
      <c r="C251" s="63"/>
      <c r="D251" s="63"/>
      <c r="E251" s="61"/>
      <c r="F251" s="61"/>
      <c r="G251" s="62">
        <f t="shared" si="10"/>
        <v>0</v>
      </c>
      <c r="H251" s="60">
        <f t="shared" si="11"/>
        <v>0</v>
      </c>
    </row>
    <row r="252" spans="1:8" s="62" customFormat="1" ht="14.25">
      <c r="A252" s="59"/>
      <c r="B252" s="60"/>
      <c r="C252" s="63"/>
      <c r="D252" s="63"/>
      <c r="E252" s="61"/>
      <c r="F252" s="61"/>
      <c r="G252" s="62">
        <f t="shared" si="10"/>
        <v>0</v>
      </c>
      <c r="H252" s="60">
        <f t="shared" si="11"/>
        <v>0</v>
      </c>
    </row>
    <row r="253" spans="1:8" s="62" customFormat="1" ht="14.25">
      <c r="A253" s="59"/>
      <c r="B253" s="60"/>
      <c r="C253" s="63"/>
      <c r="D253" s="63"/>
      <c r="E253" s="61"/>
      <c r="F253" s="61"/>
      <c r="G253" s="62">
        <f t="shared" si="10"/>
        <v>0</v>
      </c>
      <c r="H253" s="60">
        <f t="shared" si="11"/>
        <v>0</v>
      </c>
    </row>
    <row r="254" spans="1:8" s="62" customFormat="1" ht="14.25">
      <c r="A254" s="59"/>
      <c r="B254" s="60"/>
      <c r="C254" s="63"/>
      <c r="D254" s="63"/>
      <c r="E254" s="61"/>
      <c r="F254" s="61"/>
      <c r="G254" s="62">
        <f t="shared" si="10"/>
        <v>0</v>
      </c>
      <c r="H254" s="60">
        <f t="shared" si="11"/>
        <v>0</v>
      </c>
    </row>
    <row r="255" spans="1:8" s="62" customFormat="1" ht="14.25">
      <c r="A255" s="59"/>
      <c r="B255" s="60"/>
      <c r="C255" s="63"/>
      <c r="D255" s="63"/>
      <c r="E255" s="61"/>
      <c r="F255" s="61"/>
      <c r="G255" s="62">
        <f t="shared" si="10"/>
        <v>0</v>
      </c>
      <c r="H255" s="60">
        <f t="shared" si="11"/>
        <v>0</v>
      </c>
    </row>
    <row r="256" spans="1:8" s="62" customFormat="1" ht="14.25">
      <c r="A256" s="59"/>
      <c r="B256" s="60"/>
      <c r="C256" s="63"/>
      <c r="D256" s="63"/>
      <c r="E256" s="61"/>
      <c r="F256" s="61"/>
      <c r="G256" s="62">
        <f t="shared" si="10"/>
        <v>0</v>
      </c>
      <c r="H256" s="60">
        <f t="shared" si="11"/>
        <v>0</v>
      </c>
    </row>
    <row r="257" spans="1:8" s="62" customFormat="1" ht="14.25">
      <c r="A257" s="59"/>
      <c r="B257" s="60"/>
      <c r="C257" s="63"/>
      <c r="D257" s="63"/>
      <c r="E257" s="61"/>
      <c r="F257" s="61"/>
      <c r="G257" s="62">
        <f t="shared" si="10"/>
        <v>0</v>
      </c>
      <c r="H257" s="60">
        <f t="shared" si="11"/>
        <v>0</v>
      </c>
    </row>
    <row r="258" spans="1:8" s="62" customFormat="1" ht="14.25">
      <c r="A258" s="59"/>
      <c r="B258" s="60"/>
      <c r="C258" s="63"/>
      <c r="D258" s="63"/>
      <c r="E258" s="61"/>
      <c r="F258" s="61"/>
      <c r="G258" s="62">
        <f t="shared" si="10"/>
        <v>0</v>
      </c>
      <c r="H258" s="60">
        <f t="shared" si="11"/>
        <v>0</v>
      </c>
    </row>
    <row r="259" spans="1:8" s="62" customFormat="1" ht="14.25">
      <c r="A259" s="59"/>
      <c r="B259" s="60"/>
      <c r="C259" s="63"/>
      <c r="D259" s="63"/>
      <c r="E259" s="61"/>
      <c r="F259" s="61"/>
      <c r="G259" s="62">
        <f t="shared" si="10"/>
        <v>0</v>
      </c>
      <c r="H259" s="60">
        <f t="shared" si="11"/>
        <v>0</v>
      </c>
    </row>
    <row r="260" spans="1:8" s="62" customFormat="1" ht="14.25">
      <c r="A260" s="59"/>
      <c r="B260" s="60"/>
      <c r="C260" s="63"/>
      <c r="D260" s="63"/>
      <c r="E260" s="61"/>
      <c r="F260" s="61"/>
      <c r="G260" s="62">
        <f t="shared" si="10"/>
        <v>0</v>
      </c>
      <c r="H260" s="60">
        <f t="shared" si="11"/>
        <v>0</v>
      </c>
    </row>
    <row r="261" spans="1:8" s="62" customFormat="1" ht="14.25">
      <c r="A261" s="59"/>
      <c r="B261" s="60"/>
      <c r="C261" s="63"/>
      <c r="D261" s="63"/>
      <c r="E261" s="61"/>
      <c r="F261" s="61"/>
      <c r="G261" s="62">
        <f aca="true" t="shared" si="12" ref="G261:G324">D261-C261-(F261-E261)</f>
        <v>0</v>
      </c>
      <c r="H261" s="60">
        <f aca="true" t="shared" si="13" ref="H261:H324">B261*G261</f>
        <v>0</v>
      </c>
    </row>
    <row r="262" spans="1:8" s="62" customFormat="1" ht="14.25">
      <c r="A262" s="59"/>
      <c r="B262" s="60"/>
      <c r="C262" s="63"/>
      <c r="D262" s="63"/>
      <c r="E262" s="61"/>
      <c r="F262" s="61"/>
      <c r="G262" s="62">
        <f t="shared" si="12"/>
        <v>0</v>
      </c>
      <c r="H262" s="60">
        <f t="shared" si="13"/>
        <v>0</v>
      </c>
    </row>
    <row r="263" spans="1:8" s="62" customFormat="1" ht="14.25">
      <c r="A263" s="59"/>
      <c r="B263" s="60"/>
      <c r="C263" s="63"/>
      <c r="D263" s="63"/>
      <c r="E263" s="61"/>
      <c r="F263" s="61"/>
      <c r="G263" s="62">
        <f t="shared" si="12"/>
        <v>0</v>
      </c>
      <c r="H263" s="60">
        <f t="shared" si="13"/>
        <v>0</v>
      </c>
    </row>
    <row r="264" spans="1:8" s="62" customFormat="1" ht="14.25">
      <c r="A264" s="59"/>
      <c r="B264" s="60"/>
      <c r="C264" s="63"/>
      <c r="D264" s="63"/>
      <c r="E264" s="61"/>
      <c r="F264" s="61"/>
      <c r="G264" s="62">
        <f t="shared" si="12"/>
        <v>0</v>
      </c>
      <c r="H264" s="60">
        <f t="shared" si="13"/>
        <v>0</v>
      </c>
    </row>
    <row r="265" spans="1:8" s="62" customFormat="1" ht="14.25">
      <c r="A265" s="59"/>
      <c r="B265" s="60"/>
      <c r="C265" s="63"/>
      <c r="D265" s="63"/>
      <c r="E265" s="61"/>
      <c r="F265" s="61"/>
      <c r="G265" s="62">
        <f t="shared" si="12"/>
        <v>0</v>
      </c>
      <c r="H265" s="60">
        <f t="shared" si="13"/>
        <v>0</v>
      </c>
    </row>
    <row r="266" spans="1:8" s="62" customFormat="1" ht="14.25">
      <c r="A266" s="59"/>
      <c r="B266" s="60"/>
      <c r="C266" s="63"/>
      <c r="D266" s="63"/>
      <c r="E266" s="61"/>
      <c r="F266" s="61"/>
      <c r="G266" s="62">
        <f t="shared" si="12"/>
        <v>0</v>
      </c>
      <c r="H266" s="60">
        <f t="shared" si="13"/>
        <v>0</v>
      </c>
    </row>
    <row r="267" spans="1:8" s="62" customFormat="1" ht="14.25">
      <c r="A267" s="59"/>
      <c r="B267" s="60"/>
      <c r="C267" s="63"/>
      <c r="D267" s="63"/>
      <c r="E267" s="61"/>
      <c r="F267" s="61"/>
      <c r="G267" s="62">
        <f t="shared" si="12"/>
        <v>0</v>
      </c>
      <c r="H267" s="60">
        <f t="shared" si="13"/>
        <v>0</v>
      </c>
    </row>
    <row r="268" spans="1:8" s="62" customFormat="1" ht="14.25">
      <c r="A268" s="59"/>
      <c r="B268" s="60"/>
      <c r="C268" s="63"/>
      <c r="D268" s="63"/>
      <c r="E268" s="61"/>
      <c r="F268" s="61"/>
      <c r="G268" s="62">
        <f t="shared" si="12"/>
        <v>0</v>
      </c>
      <c r="H268" s="60">
        <f t="shared" si="13"/>
        <v>0</v>
      </c>
    </row>
    <row r="269" spans="1:8" s="62" customFormat="1" ht="14.25">
      <c r="A269" s="59"/>
      <c r="B269" s="60"/>
      <c r="C269" s="63"/>
      <c r="D269" s="63"/>
      <c r="E269" s="61"/>
      <c r="F269" s="61"/>
      <c r="G269" s="62">
        <f t="shared" si="12"/>
        <v>0</v>
      </c>
      <c r="H269" s="60">
        <f t="shared" si="13"/>
        <v>0</v>
      </c>
    </row>
    <row r="270" spans="1:8" s="62" customFormat="1" ht="14.25">
      <c r="A270" s="59"/>
      <c r="B270" s="60"/>
      <c r="C270" s="63"/>
      <c r="D270" s="63"/>
      <c r="E270" s="61"/>
      <c r="F270" s="61"/>
      <c r="G270" s="62">
        <f t="shared" si="12"/>
        <v>0</v>
      </c>
      <c r="H270" s="60">
        <f t="shared" si="13"/>
        <v>0</v>
      </c>
    </row>
    <row r="271" spans="1:8" s="62" customFormat="1" ht="14.25">
      <c r="A271" s="59"/>
      <c r="B271" s="60"/>
      <c r="C271" s="63"/>
      <c r="D271" s="63"/>
      <c r="E271" s="61"/>
      <c r="F271" s="61"/>
      <c r="G271" s="62">
        <f t="shared" si="12"/>
        <v>0</v>
      </c>
      <c r="H271" s="60">
        <f t="shared" si="13"/>
        <v>0</v>
      </c>
    </row>
    <row r="272" spans="1:8" s="62" customFormat="1" ht="14.25">
      <c r="A272" s="59"/>
      <c r="B272" s="60"/>
      <c r="C272" s="63"/>
      <c r="D272" s="63"/>
      <c r="E272" s="61"/>
      <c r="F272" s="61"/>
      <c r="G272" s="62">
        <f t="shared" si="12"/>
        <v>0</v>
      </c>
      <c r="H272" s="60">
        <f t="shared" si="13"/>
        <v>0</v>
      </c>
    </row>
    <row r="273" spans="1:8" s="62" customFormat="1" ht="14.25">
      <c r="A273" s="59"/>
      <c r="B273" s="60"/>
      <c r="C273" s="63"/>
      <c r="D273" s="63"/>
      <c r="E273" s="61"/>
      <c r="F273" s="61"/>
      <c r="G273" s="62">
        <f t="shared" si="12"/>
        <v>0</v>
      </c>
      <c r="H273" s="60">
        <f t="shared" si="13"/>
        <v>0</v>
      </c>
    </row>
    <row r="274" spans="1:8" s="62" customFormat="1" ht="14.25">
      <c r="A274" s="59"/>
      <c r="B274" s="60"/>
      <c r="C274" s="63"/>
      <c r="D274" s="63"/>
      <c r="E274" s="61"/>
      <c r="F274" s="61"/>
      <c r="G274" s="62">
        <f t="shared" si="12"/>
        <v>0</v>
      </c>
      <c r="H274" s="60">
        <f t="shared" si="13"/>
        <v>0</v>
      </c>
    </row>
    <row r="275" spans="1:8" s="62" customFormat="1" ht="14.25">
      <c r="A275" s="59"/>
      <c r="B275" s="60"/>
      <c r="C275" s="63"/>
      <c r="D275" s="63"/>
      <c r="E275" s="61"/>
      <c r="F275" s="61"/>
      <c r="G275" s="62">
        <f t="shared" si="12"/>
        <v>0</v>
      </c>
      <c r="H275" s="60">
        <f t="shared" si="13"/>
        <v>0</v>
      </c>
    </row>
    <row r="276" spans="1:8" s="62" customFormat="1" ht="14.25">
      <c r="A276" s="59"/>
      <c r="B276" s="60"/>
      <c r="C276" s="63"/>
      <c r="D276" s="63"/>
      <c r="E276" s="61"/>
      <c r="F276" s="61"/>
      <c r="G276" s="62">
        <f t="shared" si="12"/>
        <v>0</v>
      </c>
      <c r="H276" s="60">
        <f t="shared" si="13"/>
        <v>0</v>
      </c>
    </row>
    <row r="277" spans="1:8" s="62" customFormat="1" ht="14.25">
      <c r="A277" s="59"/>
      <c r="B277" s="60"/>
      <c r="C277" s="63"/>
      <c r="D277" s="63"/>
      <c r="E277" s="61"/>
      <c r="F277" s="61"/>
      <c r="G277" s="62">
        <f t="shared" si="12"/>
        <v>0</v>
      </c>
      <c r="H277" s="60">
        <f t="shared" si="13"/>
        <v>0</v>
      </c>
    </row>
    <row r="278" spans="1:8" s="62" customFormat="1" ht="14.25">
      <c r="A278" s="59"/>
      <c r="B278" s="60"/>
      <c r="C278" s="63"/>
      <c r="D278" s="63"/>
      <c r="E278" s="61"/>
      <c r="F278" s="61"/>
      <c r="G278" s="62">
        <f t="shared" si="12"/>
        <v>0</v>
      </c>
      <c r="H278" s="60">
        <f t="shared" si="13"/>
        <v>0</v>
      </c>
    </row>
    <row r="279" spans="1:8" s="62" customFormat="1" ht="14.25">
      <c r="A279" s="59"/>
      <c r="B279" s="60"/>
      <c r="C279" s="63"/>
      <c r="D279" s="63"/>
      <c r="E279" s="61"/>
      <c r="F279" s="61"/>
      <c r="G279" s="62">
        <f t="shared" si="12"/>
        <v>0</v>
      </c>
      <c r="H279" s="60">
        <f t="shared" si="13"/>
        <v>0</v>
      </c>
    </row>
    <row r="280" spans="1:8" s="62" customFormat="1" ht="14.25">
      <c r="A280" s="59"/>
      <c r="B280" s="60"/>
      <c r="C280" s="63"/>
      <c r="D280" s="63"/>
      <c r="E280" s="61"/>
      <c r="F280" s="61"/>
      <c r="G280" s="62">
        <f t="shared" si="12"/>
        <v>0</v>
      </c>
      <c r="H280" s="60">
        <f t="shared" si="13"/>
        <v>0</v>
      </c>
    </row>
    <row r="281" spans="1:8" s="62" customFormat="1" ht="14.25">
      <c r="A281" s="59"/>
      <c r="B281" s="60"/>
      <c r="C281" s="63"/>
      <c r="D281" s="63"/>
      <c r="E281" s="61"/>
      <c r="F281" s="61"/>
      <c r="G281" s="62">
        <f t="shared" si="12"/>
        <v>0</v>
      </c>
      <c r="H281" s="60">
        <f t="shared" si="13"/>
        <v>0</v>
      </c>
    </row>
    <row r="282" spans="1:8" s="62" customFormat="1" ht="14.25">
      <c r="A282" s="59"/>
      <c r="B282" s="60"/>
      <c r="C282" s="63"/>
      <c r="D282" s="63"/>
      <c r="E282" s="61"/>
      <c r="F282" s="61"/>
      <c r="G282" s="62">
        <f t="shared" si="12"/>
        <v>0</v>
      </c>
      <c r="H282" s="60">
        <f t="shared" si="13"/>
        <v>0</v>
      </c>
    </row>
    <row r="283" spans="1:8" s="62" customFormat="1" ht="14.25">
      <c r="A283" s="59"/>
      <c r="B283" s="60"/>
      <c r="C283" s="63"/>
      <c r="D283" s="63"/>
      <c r="E283" s="61"/>
      <c r="F283" s="61"/>
      <c r="G283" s="62">
        <f t="shared" si="12"/>
        <v>0</v>
      </c>
      <c r="H283" s="60">
        <f t="shared" si="13"/>
        <v>0</v>
      </c>
    </row>
    <row r="284" spans="1:8" s="62" customFormat="1" ht="14.25">
      <c r="A284" s="59"/>
      <c r="B284" s="60"/>
      <c r="C284" s="63"/>
      <c r="D284" s="63"/>
      <c r="E284" s="61"/>
      <c r="F284" s="61"/>
      <c r="G284" s="62">
        <f t="shared" si="12"/>
        <v>0</v>
      </c>
      <c r="H284" s="60">
        <f t="shared" si="13"/>
        <v>0</v>
      </c>
    </row>
    <row r="285" spans="1:8" s="62" customFormat="1" ht="14.25">
      <c r="A285" s="59"/>
      <c r="B285" s="60"/>
      <c r="C285" s="63"/>
      <c r="D285" s="63"/>
      <c r="E285" s="61"/>
      <c r="F285" s="61"/>
      <c r="G285" s="62">
        <f t="shared" si="12"/>
        <v>0</v>
      </c>
      <c r="H285" s="60">
        <f t="shared" si="13"/>
        <v>0</v>
      </c>
    </row>
    <row r="286" spans="1:8" s="62" customFormat="1" ht="14.25">
      <c r="A286" s="59"/>
      <c r="B286" s="60"/>
      <c r="C286" s="63"/>
      <c r="D286" s="63"/>
      <c r="E286" s="61"/>
      <c r="F286" s="61"/>
      <c r="G286" s="62">
        <f t="shared" si="12"/>
        <v>0</v>
      </c>
      <c r="H286" s="60">
        <f t="shared" si="13"/>
        <v>0</v>
      </c>
    </row>
    <row r="287" spans="1:8" s="62" customFormat="1" ht="14.25">
      <c r="A287" s="59"/>
      <c r="B287" s="60"/>
      <c r="C287" s="63"/>
      <c r="D287" s="63"/>
      <c r="E287" s="61"/>
      <c r="F287" s="61"/>
      <c r="G287" s="62">
        <f t="shared" si="12"/>
        <v>0</v>
      </c>
      <c r="H287" s="60">
        <f t="shared" si="13"/>
        <v>0</v>
      </c>
    </row>
    <row r="288" spans="1:8" s="62" customFormat="1" ht="14.25">
      <c r="A288" s="59"/>
      <c r="B288" s="60"/>
      <c r="C288" s="63"/>
      <c r="D288" s="63"/>
      <c r="E288" s="61"/>
      <c r="F288" s="61"/>
      <c r="G288" s="62">
        <f t="shared" si="12"/>
        <v>0</v>
      </c>
      <c r="H288" s="60">
        <f t="shared" si="13"/>
        <v>0</v>
      </c>
    </row>
    <row r="289" spans="1:8" s="62" customFormat="1" ht="14.25">
      <c r="A289" s="59"/>
      <c r="B289" s="60"/>
      <c r="C289" s="63"/>
      <c r="D289" s="63"/>
      <c r="E289" s="61"/>
      <c r="F289" s="61"/>
      <c r="G289" s="62">
        <f t="shared" si="12"/>
        <v>0</v>
      </c>
      <c r="H289" s="60">
        <f t="shared" si="13"/>
        <v>0</v>
      </c>
    </row>
    <row r="290" spans="1:8" s="62" customFormat="1" ht="14.25">
      <c r="A290" s="59"/>
      <c r="B290" s="60"/>
      <c r="C290" s="63"/>
      <c r="D290" s="63"/>
      <c r="E290" s="61"/>
      <c r="F290" s="61"/>
      <c r="G290" s="62">
        <f t="shared" si="12"/>
        <v>0</v>
      </c>
      <c r="H290" s="60">
        <f t="shared" si="13"/>
        <v>0</v>
      </c>
    </row>
    <row r="291" spans="1:8" s="62" customFormat="1" ht="14.25">
      <c r="A291" s="59"/>
      <c r="B291" s="60"/>
      <c r="C291" s="63"/>
      <c r="D291" s="63"/>
      <c r="E291" s="61"/>
      <c r="F291" s="61"/>
      <c r="G291" s="62">
        <f t="shared" si="12"/>
        <v>0</v>
      </c>
      <c r="H291" s="60">
        <f t="shared" si="13"/>
        <v>0</v>
      </c>
    </row>
    <row r="292" spans="1:8" s="62" customFormat="1" ht="14.25">
      <c r="A292" s="59"/>
      <c r="B292" s="60"/>
      <c r="C292" s="63"/>
      <c r="D292" s="63"/>
      <c r="E292" s="61"/>
      <c r="F292" s="61"/>
      <c r="G292" s="62">
        <f t="shared" si="12"/>
        <v>0</v>
      </c>
      <c r="H292" s="60">
        <f t="shared" si="13"/>
        <v>0</v>
      </c>
    </row>
    <row r="293" spans="1:8" s="62" customFormat="1" ht="14.25">
      <c r="A293" s="59"/>
      <c r="B293" s="60"/>
      <c r="C293" s="63"/>
      <c r="D293" s="63"/>
      <c r="E293" s="61"/>
      <c r="F293" s="61"/>
      <c r="G293" s="62">
        <f t="shared" si="12"/>
        <v>0</v>
      </c>
      <c r="H293" s="60">
        <f t="shared" si="13"/>
        <v>0</v>
      </c>
    </row>
    <row r="294" spans="1:8" s="62" customFormat="1" ht="14.25">
      <c r="A294" s="59"/>
      <c r="B294" s="60"/>
      <c r="C294" s="63"/>
      <c r="D294" s="63"/>
      <c r="E294" s="61"/>
      <c r="F294" s="61"/>
      <c r="G294" s="62">
        <f t="shared" si="12"/>
        <v>0</v>
      </c>
      <c r="H294" s="60">
        <f t="shared" si="13"/>
        <v>0</v>
      </c>
    </row>
    <row r="295" spans="1:8" s="62" customFormat="1" ht="14.25">
      <c r="A295" s="59"/>
      <c r="B295" s="60"/>
      <c r="C295" s="63"/>
      <c r="D295" s="63"/>
      <c r="E295" s="61"/>
      <c r="F295" s="61"/>
      <c r="G295" s="62">
        <f t="shared" si="12"/>
        <v>0</v>
      </c>
      <c r="H295" s="60">
        <f t="shared" si="13"/>
        <v>0</v>
      </c>
    </row>
    <row r="296" spans="1:8" s="62" customFormat="1" ht="14.25">
      <c r="A296" s="59"/>
      <c r="B296" s="60"/>
      <c r="C296" s="63"/>
      <c r="D296" s="63"/>
      <c r="E296" s="61"/>
      <c r="F296" s="61"/>
      <c r="G296" s="62">
        <f t="shared" si="12"/>
        <v>0</v>
      </c>
      <c r="H296" s="60">
        <f t="shared" si="13"/>
        <v>0</v>
      </c>
    </row>
    <row r="297" spans="1:8" s="62" customFormat="1" ht="14.25">
      <c r="A297" s="59"/>
      <c r="B297" s="60"/>
      <c r="C297" s="63"/>
      <c r="D297" s="63"/>
      <c r="E297" s="61"/>
      <c r="F297" s="61"/>
      <c r="G297" s="62">
        <f t="shared" si="12"/>
        <v>0</v>
      </c>
      <c r="H297" s="60">
        <f t="shared" si="13"/>
        <v>0</v>
      </c>
    </row>
    <row r="298" spans="1:8" s="62" customFormat="1" ht="14.25">
      <c r="A298" s="59"/>
      <c r="B298" s="60"/>
      <c r="C298" s="63"/>
      <c r="D298" s="63"/>
      <c r="E298" s="61"/>
      <c r="F298" s="61"/>
      <c r="G298" s="62">
        <f t="shared" si="12"/>
        <v>0</v>
      </c>
      <c r="H298" s="60">
        <f t="shared" si="13"/>
        <v>0</v>
      </c>
    </row>
    <row r="299" spans="1:8" s="62" customFormat="1" ht="14.25">
      <c r="A299" s="59"/>
      <c r="B299" s="60"/>
      <c r="C299" s="63"/>
      <c r="D299" s="63"/>
      <c r="E299" s="61"/>
      <c r="F299" s="61"/>
      <c r="G299" s="62">
        <f t="shared" si="12"/>
        <v>0</v>
      </c>
      <c r="H299" s="60">
        <f t="shared" si="13"/>
        <v>0</v>
      </c>
    </row>
    <row r="300" spans="1:8" s="62" customFormat="1" ht="14.25">
      <c r="A300" s="59"/>
      <c r="B300" s="60"/>
      <c r="C300" s="63"/>
      <c r="D300" s="63"/>
      <c r="E300" s="61"/>
      <c r="F300" s="61"/>
      <c r="G300" s="62">
        <f t="shared" si="12"/>
        <v>0</v>
      </c>
      <c r="H300" s="60">
        <f t="shared" si="13"/>
        <v>0</v>
      </c>
    </row>
    <row r="301" spans="1:8" s="62" customFormat="1" ht="14.25">
      <c r="A301" s="59"/>
      <c r="B301" s="60"/>
      <c r="C301" s="63"/>
      <c r="D301" s="63"/>
      <c r="E301" s="61"/>
      <c r="F301" s="61"/>
      <c r="G301" s="62">
        <f t="shared" si="12"/>
        <v>0</v>
      </c>
      <c r="H301" s="60">
        <f t="shared" si="13"/>
        <v>0</v>
      </c>
    </row>
    <row r="302" spans="1:8" s="62" customFormat="1" ht="14.25">
      <c r="A302" s="59"/>
      <c r="B302" s="60"/>
      <c r="C302" s="63"/>
      <c r="D302" s="63"/>
      <c r="E302" s="61"/>
      <c r="F302" s="61"/>
      <c r="G302" s="62">
        <f t="shared" si="12"/>
        <v>0</v>
      </c>
      <c r="H302" s="60">
        <f t="shared" si="13"/>
        <v>0</v>
      </c>
    </row>
    <row r="303" spans="1:8" s="62" customFormat="1" ht="14.25">
      <c r="A303" s="59"/>
      <c r="B303" s="60"/>
      <c r="C303" s="63"/>
      <c r="D303" s="63"/>
      <c r="E303" s="61"/>
      <c r="F303" s="61"/>
      <c r="G303" s="62">
        <f t="shared" si="12"/>
        <v>0</v>
      </c>
      <c r="H303" s="60">
        <f t="shared" si="13"/>
        <v>0</v>
      </c>
    </row>
    <row r="304" spans="1:8" s="62" customFormat="1" ht="14.25">
      <c r="A304" s="59"/>
      <c r="B304" s="60"/>
      <c r="C304" s="63"/>
      <c r="D304" s="63"/>
      <c r="E304" s="61"/>
      <c r="F304" s="61"/>
      <c r="G304" s="62">
        <f t="shared" si="12"/>
        <v>0</v>
      </c>
      <c r="H304" s="60">
        <f t="shared" si="13"/>
        <v>0</v>
      </c>
    </row>
    <row r="305" spans="1:8" s="62" customFormat="1" ht="14.25">
      <c r="A305" s="59"/>
      <c r="B305" s="60"/>
      <c r="C305" s="63"/>
      <c r="D305" s="63"/>
      <c r="E305" s="61"/>
      <c r="F305" s="61"/>
      <c r="G305" s="62">
        <f t="shared" si="12"/>
        <v>0</v>
      </c>
      <c r="H305" s="60">
        <f t="shared" si="13"/>
        <v>0</v>
      </c>
    </row>
    <row r="306" spans="1:8" s="62" customFormat="1" ht="14.25">
      <c r="A306" s="59"/>
      <c r="B306" s="60"/>
      <c r="C306" s="63"/>
      <c r="D306" s="63"/>
      <c r="E306" s="61"/>
      <c r="F306" s="61"/>
      <c r="G306" s="62">
        <f t="shared" si="12"/>
        <v>0</v>
      </c>
      <c r="H306" s="60">
        <f t="shared" si="13"/>
        <v>0</v>
      </c>
    </row>
    <row r="307" spans="1:8" s="62" customFormat="1" ht="14.25">
      <c r="A307" s="59"/>
      <c r="B307" s="60"/>
      <c r="C307" s="63"/>
      <c r="D307" s="63"/>
      <c r="E307" s="61"/>
      <c r="F307" s="61"/>
      <c r="G307" s="62">
        <f t="shared" si="12"/>
        <v>0</v>
      </c>
      <c r="H307" s="60">
        <f t="shared" si="13"/>
        <v>0</v>
      </c>
    </row>
    <row r="308" spans="1:8" s="62" customFormat="1" ht="14.25">
      <c r="A308" s="59"/>
      <c r="B308" s="60"/>
      <c r="C308" s="63"/>
      <c r="D308" s="63"/>
      <c r="E308" s="61"/>
      <c r="F308" s="61"/>
      <c r="G308" s="62">
        <f t="shared" si="12"/>
        <v>0</v>
      </c>
      <c r="H308" s="60">
        <f t="shared" si="13"/>
        <v>0</v>
      </c>
    </row>
    <row r="309" spans="1:8" s="62" customFormat="1" ht="14.25">
      <c r="A309" s="59"/>
      <c r="B309" s="60"/>
      <c r="C309" s="63"/>
      <c r="D309" s="63"/>
      <c r="E309" s="61"/>
      <c r="F309" s="61"/>
      <c r="G309" s="62">
        <f t="shared" si="12"/>
        <v>0</v>
      </c>
      <c r="H309" s="60">
        <f t="shared" si="13"/>
        <v>0</v>
      </c>
    </row>
    <row r="310" spans="1:8" s="62" customFormat="1" ht="14.25">
      <c r="A310" s="59"/>
      <c r="B310" s="60"/>
      <c r="C310" s="63"/>
      <c r="D310" s="63"/>
      <c r="E310" s="61"/>
      <c r="F310" s="61"/>
      <c r="G310" s="62">
        <f t="shared" si="12"/>
        <v>0</v>
      </c>
      <c r="H310" s="60">
        <f t="shared" si="13"/>
        <v>0</v>
      </c>
    </row>
    <row r="311" spans="1:8" s="62" customFormat="1" ht="14.25">
      <c r="A311" s="59"/>
      <c r="B311" s="60"/>
      <c r="C311" s="63"/>
      <c r="D311" s="63"/>
      <c r="E311" s="61"/>
      <c r="F311" s="61"/>
      <c r="G311" s="62">
        <f t="shared" si="12"/>
        <v>0</v>
      </c>
      <c r="H311" s="60">
        <f t="shared" si="13"/>
        <v>0</v>
      </c>
    </row>
    <row r="312" spans="1:8" s="62" customFormat="1" ht="14.25">
      <c r="A312" s="59"/>
      <c r="B312" s="60"/>
      <c r="C312" s="63"/>
      <c r="D312" s="63"/>
      <c r="E312" s="61"/>
      <c r="F312" s="61"/>
      <c r="G312" s="62">
        <f t="shared" si="12"/>
        <v>0</v>
      </c>
      <c r="H312" s="60">
        <f t="shared" si="13"/>
        <v>0</v>
      </c>
    </row>
    <row r="313" spans="1:8" s="62" customFormat="1" ht="14.25">
      <c r="A313" s="59"/>
      <c r="B313" s="60"/>
      <c r="C313" s="63"/>
      <c r="D313" s="63"/>
      <c r="E313" s="61"/>
      <c r="F313" s="61"/>
      <c r="G313" s="62">
        <f t="shared" si="12"/>
        <v>0</v>
      </c>
      <c r="H313" s="60">
        <f t="shared" si="13"/>
        <v>0</v>
      </c>
    </row>
    <row r="314" spans="1:8" s="62" customFormat="1" ht="14.25">
      <c r="A314" s="59"/>
      <c r="B314" s="60"/>
      <c r="C314" s="63"/>
      <c r="D314" s="63"/>
      <c r="E314" s="61"/>
      <c r="F314" s="61"/>
      <c r="G314" s="62">
        <f t="shared" si="12"/>
        <v>0</v>
      </c>
      <c r="H314" s="60">
        <f t="shared" si="13"/>
        <v>0</v>
      </c>
    </row>
    <row r="315" spans="1:8" s="62" customFormat="1" ht="14.25">
      <c r="A315" s="59"/>
      <c r="B315" s="60"/>
      <c r="C315" s="63"/>
      <c r="D315" s="63"/>
      <c r="E315" s="61"/>
      <c r="F315" s="61"/>
      <c r="G315" s="62">
        <f t="shared" si="12"/>
        <v>0</v>
      </c>
      <c r="H315" s="60">
        <f t="shared" si="13"/>
        <v>0</v>
      </c>
    </row>
    <row r="316" spans="1:8" s="62" customFormat="1" ht="14.25">
      <c r="A316" s="59"/>
      <c r="B316" s="60"/>
      <c r="C316" s="63"/>
      <c r="D316" s="63"/>
      <c r="E316" s="61"/>
      <c r="F316" s="61"/>
      <c r="G316" s="62">
        <f t="shared" si="12"/>
        <v>0</v>
      </c>
      <c r="H316" s="60">
        <f t="shared" si="13"/>
        <v>0</v>
      </c>
    </row>
    <row r="317" spans="1:8" s="62" customFormat="1" ht="14.25">
      <c r="A317" s="59"/>
      <c r="B317" s="60"/>
      <c r="C317" s="63"/>
      <c r="D317" s="63"/>
      <c r="E317" s="61"/>
      <c r="F317" s="61"/>
      <c r="G317" s="62">
        <f t="shared" si="12"/>
        <v>0</v>
      </c>
      <c r="H317" s="60">
        <f t="shared" si="13"/>
        <v>0</v>
      </c>
    </row>
    <row r="318" spans="1:8" s="62" customFormat="1" ht="14.25">
      <c r="A318" s="59"/>
      <c r="B318" s="60"/>
      <c r="C318" s="63"/>
      <c r="D318" s="63"/>
      <c r="E318" s="61"/>
      <c r="F318" s="61"/>
      <c r="G318" s="62">
        <f t="shared" si="12"/>
        <v>0</v>
      </c>
      <c r="H318" s="60">
        <f t="shared" si="13"/>
        <v>0</v>
      </c>
    </row>
    <row r="319" spans="1:8" s="62" customFormat="1" ht="14.25">
      <c r="A319" s="59"/>
      <c r="B319" s="60"/>
      <c r="C319" s="63"/>
      <c r="D319" s="63"/>
      <c r="E319" s="61"/>
      <c r="F319" s="61"/>
      <c r="G319" s="62">
        <f t="shared" si="12"/>
        <v>0</v>
      </c>
      <c r="H319" s="60">
        <f t="shared" si="13"/>
        <v>0</v>
      </c>
    </row>
    <row r="320" spans="1:8" s="62" customFormat="1" ht="14.25">
      <c r="A320" s="59"/>
      <c r="B320" s="60"/>
      <c r="C320" s="63"/>
      <c r="D320" s="63"/>
      <c r="E320" s="61"/>
      <c r="F320" s="61"/>
      <c r="G320" s="62">
        <f t="shared" si="12"/>
        <v>0</v>
      </c>
      <c r="H320" s="60">
        <f t="shared" si="13"/>
        <v>0</v>
      </c>
    </row>
    <row r="321" spans="1:8" s="62" customFormat="1" ht="14.25">
      <c r="A321" s="59"/>
      <c r="B321" s="60"/>
      <c r="C321" s="63"/>
      <c r="D321" s="63"/>
      <c r="E321" s="61"/>
      <c r="F321" s="61"/>
      <c r="G321" s="62">
        <f t="shared" si="12"/>
        <v>0</v>
      </c>
      <c r="H321" s="60">
        <f t="shared" si="13"/>
        <v>0</v>
      </c>
    </row>
    <row r="322" spans="1:8" s="62" customFormat="1" ht="14.25">
      <c r="A322" s="59"/>
      <c r="B322" s="60"/>
      <c r="C322" s="63"/>
      <c r="D322" s="63"/>
      <c r="E322" s="61"/>
      <c r="F322" s="61"/>
      <c r="G322" s="62">
        <f t="shared" si="12"/>
        <v>0</v>
      </c>
      <c r="H322" s="60">
        <f t="shared" si="13"/>
        <v>0</v>
      </c>
    </row>
    <row r="323" spans="1:8" s="62" customFormat="1" ht="14.25">
      <c r="A323" s="59"/>
      <c r="B323" s="60"/>
      <c r="C323" s="63"/>
      <c r="D323" s="63"/>
      <c r="E323" s="61"/>
      <c r="F323" s="61"/>
      <c r="G323" s="62">
        <f t="shared" si="12"/>
        <v>0</v>
      </c>
      <c r="H323" s="60">
        <f t="shared" si="13"/>
        <v>0</v>
      </c>
    </row>
    <row r="324" spans="1:8" s="62" customFormat="1" ht="14.25">
      <c r="A324" s="59"/>
      <c r="B324" s="60"/>
      <c r="C324" s="63"/>
      <c r="D324" s="63"/>
      <c r="E324" s="61"/>
      <c r="F324" s="61"/>
      <c r="G324" s="62">
        <f t="shared" si="12"/>
        <v>0</v>
      </c>
      <c r="H324" s="60">
        <f t="shared" si="13"/>
        <v>0</v>
      </c>
    </row>
    <row r="325" spans="1:8" s="62" customFormat="1" ht="14.25">
      <c r="A325" s="59"/>
      <c r="B325" s="60"/>
      <c r="C325" s="63"/>
      <c r="D325" s="63"/>
      <c r="E325" s="61"/>
      <c r="F325" s="61"/>
      <c r="G325" s="62">
        <f aca="true" t="shared" si="14" ref="G325:G353">D325-C325-(F325-E325)</f>
        <v>0</v>
      </c>
      <c r="H325" s="60">
        <f aca="true" t="shared" si="15" ref="H325:H353">B325*G325</f>
        <v>0</v>
      </c>
    </row>
    <row r="326" spans="1:8" s="62" customFormat="1" ht="14.25">
      <c r="A326" s="59"/>
      <c r="B326" s="60"/>
      <c r="C326" s="63"/>
      <c r="D326" s="63"/>
      <c r="E326" s="61"/>
      <c r="F326" s="61"/>
      <c r="G326" s="62">
        <f t="shared" si="14"/>
        <v>0</v>
      </c>
      <c r="H326" s="60">
        <f t="shared" si="15"/>
        <v>0</v>
      </c>
    </row>
    <row r="327" spans="1:8" s="62" customFormat="1" ht="14.25">
      <c r="A327" s="59"/>
      <c r="B327" s="60"/>
      <c r="C327" s="63"/>
      <c r="D327" s="63"/>
      <c r="E327" s="61"/>
      <c r="F327" s="61"/>
      <c r="G327" s="62">
        <f t="shared" si="14"/>
        <v>0</v>
      </c>
      <c r="H327" s="60">
        <f t="shared" si="15"/>
        <v>0</v>
      </c>
    </row>
    <row r="328" spans="1:8" s="62" customFormat="1" ht="14.25">
      <c r="A328" s="59"/>
      <c r="B328" s="60"/>
      <c r="C328" s="63"/>
      <c r="D328" s="63"/>
      <c r="E328" s="61"/>
      <c r="F328" s="61"/>
      <c r="G328" s="62">
        <f t="shared" si="14"/>
        <v>0</v>
      </c>
      <c r="H328" s="60">
        <f t="shared" si="15"/>
        <v>0</v>
      </c>
    </row>
    <row r="329" spans="1:8" s="62" customFormat="1" ht="14.25">
      <c r="A329" s="59"/>
      <c r="B329" s="60"/>
      <c r="C329" s="63"/>
      <c r="D329" s="63"/>
      <c r="E329" s="61"/>
      <c r="F329" s="61"/>
      <c r="G329" s="62">
        <f t="shared" si="14"/>
        <v>0</v>
      </c>
      <c r="H329" s="60">
        <f t="shared" si="15"/>
        <v>0</v>
      </c>
    </row>
    <row r="330" spans="1:8" s="62" customFormat="1" ht="14.25">
      <c r="A330" s="59"/>
      <c r="B330" s="60"/>
      <c r="C330" s="63"/>
      <c r="D330" s="63"/>
      <c r="E330" s="61"/>
      <c r="F330" s="61"/>
      <c r="G330" s="62">
        <f t="shared" si="14"/>
        <v>0</v>
      </c>
      <c r="H330" s="60">
        <f t="shared" si="15"/>
        <v>0</v>
      </c>
    </row>
    <row r="331" spans="1:8" s="62" customFormat="1" ht="14.25">
      <c r="A331" s="59"/>
      <c r="B331" s="60"/>
      <c r="C331" s="63"/>
      <c r="D331" s="63"/>
      <c r="E331" s="61"/>
      <c r="F331" s="61"/>
      <c r="G331" s="62">
        <f t="shared" si="14"/>
        <v>0</v>
      </c>
      <c r="H331" s="60">
        <f t="shared" si="15"/>
        <v>0</v>
      </c>
    </row>
    <row r="332" spans="1:8" s="62" customFormat="1" ht="14.25">
      <c r="A332" s="59"/>
      <c r="B332" s="60"/>
      <c r="C332" s="63"/>
      <c r="D332" s="63"/>
      <c r="E332" s="61"/>
      <c r="F332" s="61"/>
      <c r="G332" s="62">
        <f t="shared" si="14"/>
        <v>0</v>
      </c>
      <c r="H332" s="60">
        <f t="shared" si="15"/>
        <v>0</v>
      </c>
    </row>
    <row r="333" spans="1:8" s="62" customFormat="1" ht="14.25">
      <c r="A333" s="59"/>
      <c r="B333" s="60"/>
      <c r="C333" s="63"/>
      <c r="D333" s="63"/>
      <c r="E333" s="61"/>
      <c r="F333" s="61"/>
      <c r="G333" s="62">
        <f t="shared" si="14"/>
        <v>0</v>
      </c>
      <c r="H333" s="60">
        <f t="shared" si="15"/>
        <v>0</v>
      </c>
    </row>
    <row r="334" spans="1:8" s="62" customFormat="1" ht="14.25">
      <c r="A334" s="59"/>
      <c r="B334" s="60"/>
      <c r="C334" s="63"/>
      <c r="D334" s="63"/>
      <c r="E334" s="61"/>
      <c r="F334" s="61"/>
      <c r="G334" s="62">
        <f t="shared" si="14"/>
        <v>0</v>
      </c>
      <c r="H334" s="60">
        <f t="shared" si="15"/>
        <v>0</v>
      </c>
    </row>
    <row r="335" spans="1:8" s="62" customFormat="1" ht="14.25">
      <c r="A335" s="59"/>
      <c r="B335" s="60"/>
      <c r="C335" s="63"/>
      <c r="D335" s="63"/>
      <c r="E335" s="61"/>
      <c r="F335" s="61"/>
      <c r="G335" s="62">
        <f t="shared" si="14"/>
        <v>0</v>
      </c>
      <c r="H335" s="60">
        <f t="shared" si="15"/>
        <v>0</v>
      </c>
    </row>
    <row r="336" spans="1:8" s="62" customFormat="1" ht="14.25">
      <c r="A336" s="59"/>
      <c r="B336" s="60"/>
      <c r="C336" s="63"/>
      <c r="D336" s="63"/>
      <c r="E336" s="61"/>
      <c r="F336" s="61"/>
      <c r="G336" s="62">
        <f t="shared" si="14"/>
        <v>0</v>
      </c>
      <c r="H336" s="60">
        <f t="shared" si="15"/>
        <v>0</v>
      </c>
    </row>
    <row r="337" spans="1:8" s="62" customFormat="1" ht="14.25">
      <c r="A337" s="59"/>
      <c r="B337" s="60"/>
      <c r="C337" s="63"/>
      <c r="D337" s="63"/>
      <c r="E337" s="61"/>
      <c r="F337" s="61"/>
      <c r="G337" s="62">
        <f t="shared" si="14"/>
        <v>0</v>
      </c>
      <c r="H337" s="60">
        <f t="shared" si="15"/>
        <v>0</v>
      </c>
    </row>
    <row r="338" spans="1:8" s="62" customFormat="1" ht="14.25">
      <c r="A338" s="59"/>
      <c r="B338" s="60"/>
      <c r="C338" s="63"/>
      <c r="D338" s="63"/>
      <c r="E338" s="61"/>
      <c r="F338" s="61"/>
      <c r="G338" s="62">
        <f t="shared" si="14"/>
        <v>0</v>
      </c>
      <c r="H338" s="60">
        <f t="shared" si="15"/>
        <v>0</v>
      </c>
    </row>
    <row r="339" spans="1:8" s="62" customFormat="1" ht="14.25">
      <c r="A339" s="59"/>
      <c r="B339" s="60"/>
      <c r="C339" s="63"/>
      <c r="D339" s="63"/>
      <c r="E339" s="61"/>
      <c r="F339" s="61"/>
      <c r="G339" s="62">
        <f t="shared" si="14"/>
        <v>0</v>
      </c>
      <c r="H339" s="60">
        <f t="shared" si="15"/>
        <v>0</v>
      </c>
    </row>
    <row r="340" spans="1:8" s="62" customFormat="1" ht="14.25">
      <c r="A340" s="59"/>
      <c r="B340" s="60"/>
      <c r="C340" s="63"/>
      <c r="D340" s="63"/>
      <c r="E340" s="61"/>
      <c r="F340" s="61"/>
      <c r="G340" s="62">
        <f t="shared" si="14"/>
        <v>0</v>
      </c>
      <c r="H340" s="60">
        <f t="shared" si="15"/>
        <v>0</v>
      </c>
    </row>
    <row r="341" spans="1:8" s="62" customFormat="1" ht="14.25">
      <c r="A341" s="59"/>
      <c r="B341" s="60"/>
      <c r="C341" s="63"/>
      <c r="D341" s="63"/>
      <c r="E341" s="61"/>
      <c r="F341" s="61"/>
      <c r="G341" s="62">
        <f t="shared" si="14"/>
        <v>0</v>
      </c>
      <c r="H341" s="60">
        <f t="shared" si="15"/>
        <v>0</v>
      </c>
    </row>
    <row r="342" spans="1:8" s="62" customFormat="1" ht="14.25">
      <c r="A342" s="59"/>
      <c r="B342" s="60"/>
      <c r="C342" s="63"/>
      <c r="D342" s="63"/>
      <c r="E342" s="61"/>
      <c r="F342" s="61"/>
      <c r="G342" s="62">
        <f t="shared" si="14"/>
        <v>0</v>
      </c>
      <c r="H342" s="60">
        <f t="shared" si="15"/>
        <v>0</v>
      </c>
    </row>
    <row r="343" spans="1:8" s="62" customFormat="1" ht="14.25">
      <c r="A343" s="59"/>
      <c r="B343" s="60"/>
      <c r="C343" s="63"/>
      <c r="D343" s="63"/>
      <c r="E343" s="61"/>
      <c r="F343" s="61"/>
      <c r="G343" s="62">
        <f t="shared" si="14"/>
        <v>0</v>
      </c>
      <c r="H343" s="60">
        <f t="shared" si="15"/>
        <v>0</v>
      </c>
    </row>
    <row r="344" spans="1:8" s="62" customFormat="1" ht="14.25">
      <c r="A344" s="59"/>
      <c r="B344" s="60"/>
      <c r="C344" s="63"/>
      <c r="D344" s="63"/>
      <c r="E344" s="61"/>
      <c r="F344" s="61"/>
      <c r="G344" s="62">
        <f t="shared" si="14"/>
        <v>0</v>
      </c>
      <c r="H344" s="60">
        <f t="shared" si="15"/>
        <v>0</v>
      </c>
    </row>
    <row r="345" spans="1:8" s="62" customFormat="1" ht="14.25">
      <c r="A345" s="59"/>
      <c r="B345" s="60"/>
      <c r="C345" s="63"/>
      <c r="D345" s="63"/>
      <c r="E345" s="61"/>
      <c r="F345" s="61"/>
      <c r="G345" s="62">
        <f t="shared" si="14"/>
        <v>0</v>
      </c>
      <c r="H345" s="60">
        <f t="shared" si="15"/>
        <v>0</v>
      </c>
    </row>
    <row r="346" spans="1:8" s="62" customFormat="1" ht="14.25">
      <c r="A346" s="59"/>
      <c r="B346" s="60"/>
      <c r="C346" s="63"/>
      <c r="D346" s="63"/>
      <c r="E346" s="61"/>
      <c r="F346" s="61"/>
      <c r="G346" s="62">
        <f t="shared" si="14"/>
        <v>0</v>
      </c>
      <c r="H346" s="60">
        <f t="shared" si="15"/>
        <v>0</v>
      </c>
    </row>
    <row r="347" spans="1:8" s="62" customFormat="1" ht="14.25">
      <c r="A347" s="59"/>
      <c r="B347" s="60"/>
      <c r="C347" s="63"/>
      <c r="D347" s="63"/>
      <c r="E347" s="61"/>
      <c r="F347" s="61"/>
      <c r="G347" s="62">
        <f t="shared" si="14"/>
        <v>0</v>
      </c>
      <c r="H347" s="60">
        <f t="shared" si="15"/>
        <v>0</v>
      </c>
    </row>
    <row r="348" spans="1:8" s="62" customFormat="1" ht="14.25">
      <c r="A348" s="59"/>
      <c r="B348" s="60"/>
      <c r="C348" s="63"/>
      <c r="D348" s="63"/>
      <c r="E348" s="61"/>
      <c r="F348" s="61"/>
      <c r="G348" s="62">
        <f t="shared" si="14"/>
        <v>0</v>
      </c>
      <c r="H348" s="60">
        <f t="shared" si="15"/>
        <v>0</v>
      </c>
    </row>
    <row r="349" spans="1:8" s="62" customFormat="1" ht="14.25">
      <c r="A349" s="59"/>
      <c r="B349" s="60"/>
      <c r="C349" s="63"/>
      <c r="D349" s="63"/>
      <c r="E349" s="61"/>
      <c r="F349" s="61"/>
      <c r="G349" s="62">
        <f t="shared" si="14"/>
        <v>0</v>
      </c>
      <c r="H349" s="60">
        <f t="shared" si="15"/>
        <v>0</v>
      </c>
    </row>
    <row r="350" spans="1:8" s="62" customFormat="1" ht="14.25">
      <c r="A350" s="59"/>
      <c r="B350" s="60"/>
      <c r="C350" s="63"/>
      <c r="D350" s="63"/>
      <c r="E350" s="61"/>
      <c r="F350" s="61"/>
      <c r="G350" s="62">
        <f t="shared" si="14"/>
        <v>0</v>
      </c>
      <c r="H350" s="60">
        <f t="shared" si="15"/>
        <v>0</v>
      </c>
    </row>
    <row r="351" spans="1:8" s="62" customFormat="1" ht="14.25">
      <c r="A351" s="59"/>
      <c r="B351" s="60"/>
      <c r="C351" s="63"/>
      <c r="D351" s="63"/>
      <c r="E351" s="61"/>
      <c r="F351" s="61"/>
      <c r="G351" s="62">
        <f t="shared" si="14"/>
        <v>0</v>
      </c>
      <c r="H351" s="60">
        <f t="shared" si="15"/>
        <v>0</v>
      </c>
    </row>
    <row r="352" spans="1:8" s="62" customFormat="1" ht="14.25">
      <c r="A352" s="59"/>
      <c r="B352" s="60"/>
      <c r="C352" s="63"/>
      <c r="D352" s="63"/>
      <c r="E352" s="61"/>
      <c r="F352" s="61"/>
      <c r="G352" s="62">
        <f t="shared" si="14"/>
        <v>0</v>
      </c>
      <c r="H352" s="60">
        <f t="shared" si="15"/>
        <v>0</v>
      </c>
    </row>
    <row r="353" spans="1:8" s="62" customFormat="1" ht="14.25">
      <c r="A353" s="59"/>
      <c r="B353" s="60"/>
      <c r="C353" s="63"/>
      <c r="D353" s="63"/>
      <c r="E353" s="61"/>
      <c r="F353" s="61"/>
      <c r="G353" s="62">
        <f t="shared" si="14"/>
        <v>0</v>
      </c>
      <c r="H353" s="60">
        <f t="shared" si="15"/>
        <v>0</v>
      </c>
    </row>
    <row r="354" s="62" customFormat="1" ht="14.25"/>
  </sheetData>
  <sheetProtection/>
  <mergeCells count="1">
    <mergeCell ref="E3:F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53"/>
  <sheetViews>
    <sheetView zoomScalePageLayoutView="0" workbookViewId="0" topLeftCell="A73">
      <selection activeCell="E88" sqref="E88"/>
    </sheetView>
  </sheetViews>
  <sheetFormatPr defaultColWidth="9.140625" defaultRowHeight="15"/>
  <cols>
    <col min="1" max="1" width="28.7109375" style="0" customWidth="1"/>
    <col min="2" max="2" width="12.7109375" style="0" customWidth="1"/>
    <col min="3" max="3" width="16.140625" style="0" bestFit="1" customWidth="1"/>
    <col min="4" max="4" width="15.421875" style="0" bestFit="1" customWidth="1"/>
    <col min="5" max="6" width="15.421875" style="0" customWidth="1"/>
    <col min="7" max="7" width="16.28125" style="0" customWidth="1"/>
    <col min="8" max="8" width="14.28125" style="0" customWidth="1"/>
  </cols>
  <sheetData>
    <row r="1" spans="2:8" ht="14.25">
      <c r="B1" s="14">
        <f>SUM(B4:B353)</f>
        <v>217250.94</v>
      </c>
      <c r="C1" s="36">
        <f>COUNTA(A4:A353)+15</f>
        <v>93</v>
      </c>
      <c r="G1" s="15">
        <f>IF(B1&lt;&gt;0,H1/B1,0)</f>
        <v>-3.7412558951413506</v>
      </c>
      <c r="H1" s="14">
        <f>SUM(H4:H353)</f>
        <v>-812791.3599999999</v>
      </c>
    </row>
    <row r="3" spans="1:8" s="11" customFormat="1" ht="43.5">
      <c r="A3" s="10" t="s">
        <v>4</v>
      </c>
      <c r="B3" s="10" t="s">
        <v>5</v>
      </c>
      <c r="C3" s="10" t="s">
        <v>6</v>
      </c>
      <c r="D3" s="10" t="s">
        <v>7</v>
      </c>
      <c r="E3" s="54" t="s">
        <v>10</v>
      </c>
      <c r="F3" s="55"/>
      <c r="G3" s="10" t="s">
        <v>8</v>
      </c>
      <c r="H3" s="10" t="s">
        <v>9</v>
      </c>
    </row>
    <row r="4" spans="1:11" ht="14.25">
      <c r="A4" s="18" t="s">
        <v>253</v>
      </c>
      <c r="B4" s="12">
        <v>3872.65</v>
      </c>
      <c r="C4" s="13">
        <v>44043</v>
      </c>
      <c r="D4" s="13">
        <v>44022</v>
      </c>
      <c r="E4" s="13"/>
      <c r="F4" s="13"/>
      <c r="G4" s="1">
        <f>D4-C4-(F4-E4)</f>
        <v>-21</v>
      </c>
      <c r="H4" s="12">
        <f>B4*G4</f>
        <v>-81325.65000000001</v>
      </c>
      <c r="I4" s="3" t="s">
        <v>69</v>
      </c>
      <c r="J4" s="3"/>
      <c r="K4" s="3" t="s">
        <v>44</v>
      </c>
    </row>
    <row r="5" spans="1:11" ht="14.25">
      <c r="A5" s="18" t="s">
        <v>246</v>
      </c>
      <c r="B5" s="12">
        <v>5254.49</v>
      </c>
      <c r="C5" s="13">
        <v>44043</v>
      </c>
      <c r="D5" s="13">
        <v>44041</v>
      </c>
      <c r="E5" s="13"/>
      <c r="F5" s="13"/>
      <c r="G5" s="1">
        <f aca="true" t="shared" si="0" ref="G5:G68">D5-C5-(F5-E5)</f>
        <v>-2</v>
      </c>
      <c r="H5" s="12">
        <f aca="true" t="shared" si="1" ref="H5:H68">B5*G5</f>
        <v>-10508.98</v>
      </c>
      <c r="I5" s="3" t="s">
        <v>76</v>
      </c>
      <c r="J5" s="3"/>
      <c r="K5" s="3" t="s">
        <v>60</v>
      </c>
    </row>
    <row r="6" spans="1:11" ht="14.25">
      <c r="A6" s="18" t="s">
        <v>247</v>
      </c>
      <c r="B6" s="12">
        <v>1404.04</v>
      </c>
      <c r="C6" s="13">
        <v>44043</v>
      </c>
      <c r="D6" s="13">
        <v>44041</v>
      </c>
      <c r="E6" s="13"/>
      <c r="F6" s="13"/>
      <c r="G6" s="1">
        <f t="shared" si="0"/>
        <v>-2</v>
      </c>
      <c r="H6" s="12">
        <f t="shared" si="1"/>
        <v>-2808.08</v>
      </c>
      <c r="I6" s="3" t="s">
        <v>23</v>
      </c>
      <c r="J6" s="3"/>
      <c r="K6" s="3" t="s">
        <v>37</v>
      </c>
    </row>
    <row r="7" spans="1:11" ht="14.25">
      <c r="A7" s="18" t="s">
        <v>248</v>
      </c>
      <c r="B7" s="12">
        <v>855.04</v>
      </c>
      <c r="C7" s="13">
        <v>44043</v>
      </c>
      <c r="D7" s="13">
        <v>44041</v>
      </c>
      <c r="E7" s="13"/>
      <c r="F7" s="13"/>
      <c r="G7" s="1">
        <f t="shared" si="0"/>
        <v>-2</v>
      </c>
      <c r="H7" s="12">
        <f t="shared" si="1"/>
        <v>-1710.08</v>
      </c>
      <c r="I7" s="3" t="s">
        <v>249</v>
      </c>
      <c r="J7" s="3"/>
      <c r="K7" s="3" t="s">
        <v>133</v>
      </c>
    </row>
    <row r="8" spans="1:11" ht="14.25">
      <c r="A8" s="18" t="s">
        <v>250</v>
      </c>
      <c r="B8" s="12">
        <v>4488.96</v>
      </c>
      <c r="C8" s="13">
        <v>44043</v>
      </c>
      <c r="D8" s="13">
        <v>44041</v>
      </c>
      <c r="E8" s="13"/>
      <c r="F8" s="13"/>
      <c r="G8" s="1">
        <f t="shared" si="0"/>
        <v>-2</v>
      </c>
      <c r="H8" s="12">
        <f t="shared" si="1"/>
        <v>-8977.92</v>
      </c>
      <c r="I8" s="3" t="s">
        <v>34</v>
      </c>
      <c r="J8" s="3"/>
      <c r="K8" s="3" t="s">
        <v>68</v>
      </c>
    </row>
    <row r="9" spans="1:11" ht="14.25">
      <c r="A9" s="18" t="s">
        <v>251</v>
      </c>
      <c r="B9" s="12">
        <v>3206.4</v>
      </c>
      <c r="C9" s="13">
        <v>44043</v>
      </c>
      <c r="D9" s="13">
        <v>44041</v>
      </c>
      <c r="E9" s="13"/>
      <c r="F9" s="13"/>
      <c r="G9" s="1">
        <f t="shared" si="0"/>
        <v>-2</v>
      </c>
      <c r="H9" s="12">
        <f t="shared" si="1"/>
        <v>-6412.8</v>
      </c>
      <c r="I9" s="3" t="s">
        <v>252</v>
      </c>
      <c r="J9" s="3"/>
      <c r="K9" s="3" t="s">
        <v>67</v>
      </c>
    </row>
    <row r="10" spans="1:11" ht="14.25">
      <c r="A10" s="18" t="s">
        <v>254</v>
      </c>
      <c r="B10" s="12">
        <v>3271.4</v>
      </c>
      <c r="C10" s="13">
        <v>44043</v>
      </c>
      <c r="D10" s="13">
        <v>44041</v>
      </c>
      <c r="E10" s="13"/>
      <c r="F10" s="13"/>
      <c r="G10" s="1">
        <f t="shared" si="0"/>
        <v>-2</v>
      </c>
      <c r="H10" s="12">
        <f t="shared" si="1"/>
        <v>-6542.8</v>
      </c>
      <c r="I10" s="3" t="s">
        <v>63</v>
      </c>
      <c r="J10" s="3"/>
      <c r="K10" s="3" t="s">
        <v>54</v>
      </c>
    </row>
    <row r="11" spans="1:11" ht="14.25">
      <c r="A11" s="18" t="s">
        <v>255</v>
      </c>
      <c r="B11" s="12">
        <v>150</v>
      </c>
      <c r="C11" s="13">
        <v>44043</v>
      </c>
      <c r="D11" s="13">
        <v>44042</v>
      </c>
      <c r="E11" s="13"/>
      <c r="F11" s="13"/>
      <c r="G11" s="1">
        <f t="shared" si="0"/>
        <v>-1</v>
      </c>
      <c r="H11" s="12">
        <f t="shared" si="1"/>
        <v>-150</v>
      </c>
      <c r="I11" s="3" t="s">
        <v>57</v>
      </c>
      <c r="J11" s="3"/>
      <c r="K11" s="3" t="s">
        <v>69</v>
      </c>
    </row>
    <row r="12" spans="1:11" ht="14.25">
      <c r="A12" s="18" t="s">
        <v>256</v>
      </c>
      <c r="B12" s="12">
        <v>1770</v>
      </c>
      <c r="C12" s="13">
        <v>44043</v>
      </c>
      <c r="D12" s="13">
        <v>44042</v>
      </c>
      <c r="E12" s="13"/>
      <c r="F12" s="13"/>
      <c r="G12" s="1">
        <f t="shared" si="0"/>
        <v>-1</v>
      </c>
      <c r="H12" s="12">
        <f t="shared" si="1"/>
        <v>-1770</v>
      </c>
      <c r="I12" s="3" t="s">
        <v>43</v>
      </c>
      <c r="J12" s="3"/>
      <c r="K12" s="3" t="s">
        <v>252</v>
      </c>
    </row>
    <row r="13" spans="1:11" ht="14.25">
      <c r="A13" s="18" t="s">
        <v>257</v>
      </c>
      <c r="B13" s="12">
        <v>1500</v>
      </c>
      <c r="C13" s="13">
        <v>44043</v>
      </c>
      <c r="D13" s="13">
        <v>44042</v>
      </c>
      <c r="E13" s="13"/>
      <c r="F13" s="13"/>
      <c r="G13" s="1">
        <f t="shared" si="0"/>
        <v>-1</v>
      </c>
      <c r="H13" s="12">
        <f t="shared" si="1"/>
        <v>-1500</v>
      </c>
      <c r="I13" s="3" t="s">
        <v>120</v>
      </c>
      <c r="J13" s="3"/>
      <c r="K13" s="3" t="s">
        <v>263</v>
      </c>
    </row>
    <row r="14" spans="1:11" ht="14.25">
      <c r="A14" s="18" t="s">
        <v>258</v>
      </c>
      <c r="B14" s="12">
        <v>1909.25</v>
      </c>
      <c r="C14" s="13">
        <v>44043</v>
      </c>
      <c r="D14" s="13">
        <v>44042</v>
      </c>
      <c r="E14" s="13"/>
      <c r="F14" s="13"/>
      <c r="G14" s="1">
        <f t="shared" si="0"/>
        <v>-1</v>
      </c>
      <c r="H14" s="12">
        <f t="shared" si="1"/>
        <v>-1909.25</v>
      </c>
      <c r="I14" s="3" t="s">
        <v>22</v>
      </c>
      <c r="J14" s="3"/>
      <c r="K14" s="3" t="s">
        <v>107</v>
      </c>
    </row>
    <row r="15" spans="1:11" ht="14.25">
      <c r="A15" s="18" t="s">
        <v>259</v>
      </c>
      <c r="B15" s="12">
        <v>79.3</v>
      </c>
      <c r="C15" s="13">
        <v>44043</v>
      </c>
      <c r="D15" s="13">
        <v>44042</v>
      </c>
      <c r="E15" s="13"/>
      <c r="F15" s="13"/>
      <c r="G15" s="1">
        <f t="shared" si="0"/>
        <v>-1</v>
      </c>
      <c r="H15" s="12">
        <f t="shared" si="1"/>
        <v>-79.3</v>
      </c>
      <c r="I15" s="3" t="s">
        <v>22</v>
      </c>
      <c r="J15" s="3"/>
      <c r="K15" s="3" t="s">
        <v>63</v>
      </c>
    </row>
    <row r="16" spans="1:11" ht="14.25">
      <c r="A16" s="18" t="s">
        <v>260</v>
      </c>
      <c r="B16" s="12">
        <v>50</v>
      </c>
      <c r="C16" s="13">
        <v>44043</v>
      </c>
      <c r="D16" s="13">
        <v>44042</v>
      </c>
      <c r="E16" s="13"/>
      <c r="F16" s="13"/>
      <c r="G16" s="1">
        <f t="shared" si="0"/>
        <v>-1</v>
      </c>
      <c r="H16" s="12">
        <f t="shared" si="1"/>
        <v>-50</v>
      </c>
      <c r="I16" s="3" t="s">
        <v>44</v>
      </c>
      <c r="J16" s="3"/>
      <c r="K16" s="3" t="s">
        <v>45</v>
      </c>
    </row>
    <row r="17" spans="1:11" ht="14.25">
      <c r="A17" s="18" t="s">
        <v>261</v>
      </c>
      <c r="B17" s="12">
        <v>2000</v>
      </c>
      <c r="C17" s="13">
        <v>44043</v>
      </c>
      <c r="D17" s="13">
        <v>44042</v>
      </c>
      <c r="E17" s="13"/>
      <c r="F17" s="13"/>
      <c r="G17" s="1">
        <f t="shared" si="0"/>
        <v>-1</v>
      </c>
      <c r="H17" s="12">
        <f t="shared" si="1"/>
        <v>-2000</v>
      </c>
      <c r="I17" s="3" t="s">
        <v>107</v>
      </c>
      <c r="J17" s="3"/>
      <c r="K17" s="3" t="s">
        <v>302</v>
      </c>
    </row>
    <row r="18" spans="1:11" ht="14.25">
      <c r="A18" s="18" t="s">
        <v>262</v>
      </c>
      <c r="B18" s="12">
        <v>2488.8</v>
      </c>
      <c r="C18" s="13">
        <v>44043</v>
      </c>
      <c r="D18" s="13">
        <v>44042</v>
      </c>
      <c r="E18" s="13"/>
      <c r="F18" s="13"/>
      <c r="G18" s="1">
        <f t="shared" si="0"/>
        <v>-1</v>
      </c>
      <c r="H18" s="12">
        <f t="shared" si="1"/>
        <v>-2488.8</v>
      </c>
      <c r="I18" s="3" t="s">
        <v>263</v>
      </c>
      <c r="J18" s="3"/>
      <c r="K18" s="3" t="s">
        <v>30</v>
      </c>
    </row>
    <row r="19" spans="1:11" ht="14.25">
      <c r="A19" s="18" t="s">
        <v>264</v>
      </c>
      <c r="B19" s="12">
        <v>7957.22</v>
      </c>
      <c r="C19" s="13">
        <v>44043</v>
      </c>
      <c r="D19" s="13">
        <v>44042</v>
      </c>
      <c r="E19" s="13"/>
      <c r="F19" s="13"/>
      <c r="G19" s="1">
        <f t="shared" si="0"/>
        <v>-1</v>
      </c>
      <c r="H19" s="12">
        <f t="shared" si="1"/>
        <v>-7957.22</v>
      </c>
      <c r="I19" s="3" t="s">
        <v>38</v>
      </c>
      <c r="J19" s="3"/>
      <c r="K19" s="3" t="s">
        <v>22</v>
      </c>
    </row>
    <row r="20" spans="1:11" ht="14.25">
      <c r="A20" s="18" t="s">
        <v>265</v>
      </c>
      <c r="B20" s="12">
        <v>5304.45</v>
      </c>
      <c r="C20" s="13">
        <v>44043</v>
      </c>
      <c r="D20" s="13">
        <v>44042</v>
      </c>
      <c r="E20" s="13"/>
      <c r="F20" s="13"/>
      <c r="G20" s="1">
        <f t="shared" si="0"/>
        <v>-1</v>
      </c>
      <c r="H20" s="12">
        <f t="shared" si="1"/>
        <v>-5304.45</v>
      </c>
      <c r="I20" s="3" t="s">
        <v>28</v>
      </c>
      <c r="J20" s="3"/>
      <c r="K20" s="3" t="s">
        <v>43</v>
      </c>
    </row>
    <row r="21" spans="1:11" ht="14.25">
      <c r="A21" s="18" t="s">
        <v>266</v>
      </c>
      <c r="B21" s="12">
        <v>1000</v>
      </c>
      <c r="C21" s="13">
        <v>44074</v>
      </c>
      <c r="D21" s="13">
        <v>44042</v>
      </c>
      <c r="E21" s="13"/>
      <c r="F21" s="13"/>
      <c r="G21" s="1">
        <f t="shared" si="0"/>
        <v>-32</v>
      </c>
      <c r="H21" s="12">
        <f t="shared" si="1"/>
        <v>-32000</v>
      </c>
      <c r="I21" s="3" t="s">
        <v>37</v>
      </c>
      <c r="J21" s="3"/>
      <c r="K21" s="3" t="s">
        <v>62</v>
      </c>
    </row>
    <row r="22" spans="1:11" ht="14.25">
      <c r="A22" s="18" t="s">
        <v>267</v>
      </c>
      <c r="B22" s="12">
        <v>1418.06</v>
      </c>
      <c r="C22" s="13">
        <v>44074</v>
      </c>
      <c r="D22" s="13">
        <v>44042</v>
      </c>
      <c r="E22" s="13"/>
      <c r="F22" s="13"/>
      <c r="G22" s="1">
        <f t="shared" si="0"/>
        <v>-32</v>
      </c>
      <c r="H22" s="12">
        <f t="shared" si="1"/>
        <v>-45377.92</v>
      </c>
      <c r="I22" s="3" t="s">
        <v>27</v>
      </c>
      <c r="J22" s="3"/>
      <c r="K22" s="3" t="s">
        <v>249</v>
      </c>
    </row>
    <row r="23" spans="1:11" ht="14.25">
      <c r="A23" s="18" t="s">
        <v>268</v>
      </c>
      <c r="B23" s="12">
        <v>2500</v>
      </c>
      <c r="C23" s="13">
        <v>44043</v>
      </c>
      <c r="D23" s="13">
        <v>44042</v>
      </c>
      <c r="E23" s="13"/>
      <c r="F23" s="13"/>
      <c r="G23" s="1">
        <f t="shared" si="0"/>
        <v>-1</v>
      </c>
      <c r="H23" s="12">
        <f t="shared" si="1"/>
        <v>-2500</v>
      </c>
      <c r="I23" s="3" t="s">
        <v>36</v>
      </c>
      <c r="J23" s="3"/>
      <c r="K23" s="3" t="s">
        <v>28</v>
      </c>
    </row>
    <row r="24" spans="1:11" ht="14.25">
      <c r="A24" s="18" t="s">
        <v>269</v>
      </c>
      <c r="B24" s="12">
        <v>3000</v>
      </c>
      <c r="C24" s="13">
        <v>44043</v>
      </c>
      <c r="D24" s="13">
        <v>44042</v>
      </c>
      <c r="E24" s="13"/>
      <c r="F24" s="13"/>
      <c r="G24" s="1">
        <f t="shared" si="0"/>
        <v>-1</v>
      </c>
      <c r="H24" s="12">
        <f t="shared" si="1"/>
        <v>-3000</v>
      </c>
      <c r="I24" s="3" t="s">
        <v>36</v>
      </c>
      <c r="J24" s="3"/>
      <c r="K24" s="3" t="s">
        <v>279</v>
      </c>
    </row>
    <row r="25" spans="1:11" ht="14.25">
      <c r="A25" s="18" t="s">
        <v>270</v>
      </c>
      <c r="B25" s="12">
        <v>3750</v>
      </c>
      <c r="C25" s="13">
        <v>44043</v>
      </c>
      <c r="D25" s="13">
        <v>44042</v>
      </c>
      <c r="E25" s="13"/>
      <c r="F25" s="13"/>
      <c r="G25" s="1">
        <f t="shared" si="0"/>
        <v>-1</v>
      </c>
      <c r="H25" s="12">
        <f t="shared" si="1"/>
        <v>-3750</v>
      </c>
      <c r="I25" s="3" t="s">
        <v>186</v>
      </c>
      <c r="J25" s="3"/>
      <c r="K25" s="3" t="s">
        <v>304</v>
      </c>
    </row>
    <row r="26" spans="1:11" ht="14.25">
      <c r="A26" s="18" t="s">
        <v>271</v>
      </c>
      <c r="B26" s="12">
        <v>5000</v>
      </c>
      <c r="C26" s="13">
        <v>44043</v>
      </c>
      <c r="D26" s="13">
        <v>44042</v>
      </c>
      <c r="E26" s="13"/>
      <c r="F26" s="13"/>
      <c r="G26" s="1">
        <f t="shared" si="0"/>
        <v>-1</v>
      </c>
      <c r="H26" s="12">
        <f t="shared" si="1"/>
        <v>-5000</v>
      </c>
      <c r="I26" s="3" t="s">
        <v>31</v>
      </c>
      <c r="J26" s="3"/>
      <c r="K26" s="3" t="s">
        <v>46</v>
      </c>
    </row>
    <row r="27" spans="1:11" ht="14.25">
      <c r="A27" s="18" t="s">
        <v>272</v>
      </c>
      <c r="B27" s="12">
        <v>6100</v>
      </c>
      <c r="C27" s="13">
        <v>44043</v>
      </c>
      <c r="D27" s="13">
        <v>44042</v>
      </c>
      <c r="E27" s="13"/>
      <c r="F27" s="13"/>
      <c r="G27" s="1">
        <f t="shared" si="0"/>
        <v>-1</v>
      </c>
      <c r="H27" s="12">
        <f t="shared" si="1"/>
        <v>-6100</v>
      </c>
      <c r="I27" s="3" t="s">
        <v>73</v>
      </c>
      <c r="J27" s="3"/>
      <c r="K27" s="3" t="s">
        <v>32</v>
      </c>
    </row>
    <row r="28" spans="1:11" ht="14.25">
      <c r="A28" s="18" t="s">
        <v>273</v>
      </c>
      <c r="B28" s="12">
        <v>8550</v>
      </c>
      <c r="C28" s="13">
        <v>44043</v>
      </c>
      <c r="D28" s="13">
        <v>44042</v>
      </c>
      <c r="E28" s="13"/>
      <c r="F28" s="13"/>
      <c r="G28" s="1">
        <f t="shared" si="0"/>
        <v>-1</v>
      </c>
      <c r="H28" s="12">
        <f t="shared" si="1"/>
        <v>-8550</v>
      </c>
      <c r="I28" s="3" t="s">
        <v>35</v>
      </c>
      <c r="J28" s="3"/>
      <c r="K28" s="3" t="s">
        <v>27</v>
      </c>
    </row>
    <row r="29" spans="1:11" ht="14.25">
      <c r="A29" s="18" t="s">
        <v>274</v>
      </c>
      <c r="B29" s="12">
        <v>7639.25</v>
      </c>
      <c r="C29" s="13">
        <v>44043</v>
      </c>
      <c r="D29" s="13">
        <v>44042</v>
      </c>
      <c r="E29" s="13"/>
      <c r="F29" s="13"/>
      <c r="G29" s="1">
        <f t="shared" si="0"/>
        <v>-1</v>
      </c>
      <c r="H29" s="12">
        <f t="shared" si="1"/>
        <v>-7639.25</v>
      </c>
      <c r="I29" s="3" t="s">
        <v>29</v>
      </c>
      <c r="J29" s="3"/>
      <c r="K29" s="3" t="s">
        <v>73</v>
      </c>
    </row>
    <row r="30" spans="1:11" ht="14.25">
      <c r="A30" s="18" t="s">
        <v>275</v>
      </c>
      <c r="B30" s="12">
        <v>7913.19</v>
      </c>
      <c r="C30" s="13">
        <v>44043</v>
      </c>
      <c r="D30" s="13">
        <v>44042</v>
      </c>
      <c r="E30" s="13"/>
      <c r="F30" s="13"/>
      <c r="G30" s="1">
        <f t="shared" si="0"/>
        <v>-1</v>
      </c>
      <c r="H30" s="12">
        <f t="shared" si="1"/>
        <v>-7913.19</v>
      </c>
      <c r="I30" s="3" t="s">
        <v>35</v>
      </c>
      <c r="J30" s="3"/>
      <c r="K30" s="3" t="s">
        <v>29</v>
      </c>
    </row>
    <row r="31" spans="1:11" ht="14.25">
      <c r="A31" s="18" t="s">
        <v>276</v>
      </c>
      <c r="B31" s="12">
        <v>12640.52</v>
      </c>
      <c r="C31" s="13">
        <v>44043</v>
      </c>
      <c r="D31" s="13">
        <v>44042</v>
      </c>
      <c r="E31" s="13"/>
      <c r="F31" s="13"/>
      <c r="G31" s="1">
        <f t="shared" si="0"/>
        <v>-1</v>
      </c>
      <c r="H31" s="12">
        <f t="shared" si="1"/>
        <v>-12640.52</v>
      </c>
      <c r="I31" s="3" t="s">
        <v>67</v>
      </c>
      <c r="J31" s="3"/>
      <c r="K31" s="3" t="s">
        <v>315</v>
      </c>
    </row>
    <row r="32" spans="1:11" ht="14.25">
      <c r="A32" s="18" t="s">
        <v>277</v>
      </c>
      <c r="B32" s="12">
        <v>5108.38</v>
      </c>
      <c r="C32" s="13">
        <v>44043</v>
      </c>
      <c r="D32" s="13">
        <v>44042</v>
      </c>
      <c r="E32" s="13"/>
      <c r="F32" s="13"/>
      <c r="G32" s="1">
        <f t="shared" si="0"/>
        <v>-1</v>
      </c>
      <c r="H32" s="12">
        <f t="shared" si="1"/>
        <v>-5108.38</v>
      </c>
      <c r="I32" s="3" t="s">
        <v>29</v>
      </c>
      <c r="J32" s="3"/>
      <c r="K32" s="3" t="s">
        <v>282</v>
      </c>
    </row>
    <row r="33" spans="1:11" ht="14.25">
      <c r="A33" s="18" t="s">
        <v>278</v>
      </c>
      <c r="B33" s="12">
        <v>3375.35</v>
      </c>
      <c r="C33" s="13">
        <v>44074</v>
      </c>
      <c r="D33" s="13">
        <v>44071</v>
      </c>
      <c r="E33" s="13"/>
      <c r="F33" s="13"/>
      <c r="G33" s="1">
        <f t="shared" si="0"/>
        <v>-3</v>
      </c>
      <c r="H33" s="12">
        <f t="shared" si="1"/>
        <v>-10126.05</v>
      </c>
      <c r="I33" s="3" t="s">
        <v>279</v>
      </c>
      <c r="J33" s="3"/>
      <c r="K33" s="3" t="s">
        <v>57</v>
      </c>
    </row>
    <row r="34" spans="1:11" ht="14.25">
      <c r="A34" s="18" t="s">
        <v>280</v>
      </c>
      <c r="B34" s="12">
        <v>5063.02</v>
      </c>
      <c r="C34" s="13">
        <v>44074</v>
      </c>
      <c r="D34" s="13">
        <v>44071</v>
      </c>
      <c r="E34" s="13"/>
      <c r="F34" s="13"/>
      <c r="G34" s="1">
        <f t="shared" si="0"/>
        <v>-3</v>
      </c>
      <c r="H34" s="12">
        <f t="shared" si="1"/>
        <v>-15189.060000000001</v>
      </c>
      <c r="I34" s="3" t="s">
        <v>279</v>
      </c>
      <c r="J34" s="3"/>
      <c r="K34" s="3" t="s">
        <v>42</v>
      </c>
    </row>
    <row r="35" spans="1:11" ht="14.25">
      <c r="A35" s="18" t="s">
        <v>281</v>
      </c>
      <c r="B35" s="12">
        <v>6003.36</v>
      </c>
      <c r="C35" s="13">
        <v>44074</v>
      </c>
      <c r="D35" s="13">
        <v>44071</v>
      </c>
      <c r="E35" s="13"/>
      <c r="F35" s="13"/>
      <c r="G35" s="1">
        <f t="shared" si="0"/>
        <v>-3</v>
      </c>
      <c r="H35" s="12">
        <f t="shared" si="1"/>
        <v>-18010.079999999998</v>
      </c>
      <c r="I35" s="3" t="s">
        <v>282</v>
      </c>
      <c r="J35" s="3"/>
      <c r="K35" s="3" t="s">
        <v>35</v>
      </c>
    </row>
    <row r="36" spans="1:11" ht="14.25">
      <c r="A36" s="18" t="s">
        <v>283</v>
      </c>
      <c r="B36" s="12">
        <v>767.2</v>
      </c>
      <c r="C36" s="13">
        <v>44074</v>
      </c>
      <c r="D36" s="13">
        <v>44071</v>
      </c>
      <c r="E36" s="13"/>
      <c r="F36" s="13"/>
      <c r="G36" s="1">
        <f t="shared" si="0"/>
        <v>-3</v>
      </c>
      <c r="H36" s="12">
        <f t="shared" si="1"/>
        <v>-2301.6000000000004</v>
      </c>
      <c r="I36" s="3" t="s">
        <v>284</v>
      </c>
      <c r="J36" s="3"/>
      <c r="K36" s="3" t="s">
        <v>120</v>
      </c>
    </row>
    <row r="37" spans="1:11" ht="14.25">
      <c r="A37" s="18" t="s">
        <v>285</v>
      </c>
      <c r="B37" s="12">
        <v>95</v>
      </c>
      <c r="C37" s="13">
        <v>44074</v>
      </c>
      <c r="D37" s="13">
        <v>44071</v>
      </c>
      <c r="E37" s="13"/>
      <c r="F37" s="13"/>
      <c r="G37" s="1">
        <f t="shared" si="0"/>
        <v>-3</v>
      </c>
      <c r="H37" s="12">
        <f t="shared" si="1"/>
        <v>-285</v>
      </c>
      <c r="I37" s="3" t="s">
        <v>133</v>
      </c>
      <c r="J37" s="3"/>
      <c r="K37" s="3" t="s">
        <v>151</v>
      </c>
    </row>
    <row r="38" spans="1:11" ht="14.25">
      <c r="A38" s="18" t="s">
        <v>286</v>
      </c>
      <c r="B38" s="12">
        <v>360</v>
      </c>
      <c r="C38" s="13">
        <v>44074</v>
      </c>
      <c r="D38" s="13">
        <v>44071</v>
      </c>
      <c r="E38" s="13"/>
      <c r="F38" s="13"/>
      <c r="G38" s="1">
        <f t="shared" si="0"/>
        <v>-3</v>
      </c>
      <c r="H38" s="12">
        <f t="shared" si="1"/>
        <v>-1080</v>
      </c>
      <c r="I38" s="3" t="s">
        <v>42</v>
      </c>
      <c r="J38" s="3"/>
      <c r="K38" s="3" t="s">
        <v>186</v>
      </c>
    </row>
    <row r="39" spans="1:11" ht="14.25">
      <c r="A39" s="18" t="s">
        <v>287</v>
      </c>
      <c r="B39" s="12">
        <v>1500</v>
      </c>
      <c r="C39" s="13">
        <v>44074</v>
      </c>
      <c r="D39" s="13">
        <v>44071</v>
      </c>
      <c r="E39" s="13"/>
      <c r="F39" s="13"/>
      <c r="G39" s="1">
        <f t="shared" si="0"/>
        <v>-3</v>
      </c>
      <c r="H39" s="12">
        <f t="shared" si="1"/>
        <v>-4500</v>
      </c>
      <c r="I39" s="3" t="s">
        <v>120</v>
      </c>
      <c r="J39" s="3"/>
      <c r="K39" s="3" t="s">
        <v>84</v>
      </c>
    </row>
    <row r="40" spans="1:11" ht="14.25">
      <c r="A40" s="18" t="s">
        <v>288</v>
      </c>
      <c r="B40" s="12">
        <v>379.92</v>
      </c>
      <c r="C40" s="13">
        <v>44074</v>
      </c>
      <c r="D40" s="13">
        <v>44071</v>
      </c>
      <c r="E40" s="13"/>
      <c r="F40" s="13"/>
      <c r="G40" s="1">
        <f t="shared" si="0"/>
        <v>-3</v>
      </c>
      <c r="H40" s="12">
        <f t="shared" si="1"/>
        <v>-1139.76</v>
      </c>
      <c r="I40" s="3" t="s">
        <v>109</v>
      </c>
      <c r="J40" s="3"/>
      <c r="K40" s="3" t="s">
        <v>284</v>
      </c>
    </row>
    <row r="41" spans="1:11" ht="14.25">
      <c r="A41" s="18" t="s">
        <v>289</v>
      </c>
      <c r="B41" s="12">
        <v>1490</v>
      </c>
      <c r="C41" s="13">
        <v>44074</v>
      </c>
      <c r="D41" s="13">
        <v>44071</v>
      </c>
      <c r="E41" s="13"/>
      <c r="F41" s="13"/>
      <c r="G41" s="1">
        <f t="shared" si="0"/>
        <v>-3</v>
      </c>
      <c r="H41" s="12">
        <f t="shared" si="1"/>
        <v>-4470</v>
      </c>
      <c r="I41" s="3" t="s">
        <v>32</v>
      </c>
      <c r="J41" s="3"/>
      <c r="K41" s="3" t="s">
        <v>34</v>
      </c>
    </row>
    <row r="42" spans="1:11" ht="14.25">
      <c r="A42" s="18" t="s">
        <v>290</v>
      </c>
      <c r="B42" s="12">
        <v>3663.28</v>
      </c>
      <c r="C42" s="13">
        <v>44104</v>
      </c>
      <c r="D42" s="13">
        <v>44071</v>
      </c>
      <c r="E42" s="13"/>
      <c r="F42" s="13"/>
      <c r="G42" s="1">
        <f t="shared" si="0"/>
        <v>-33</v>
      </c>
      <c r="H42" s="12">
        <f t="shared" si="1"/>
        <v>-120888.24</v>
      </c>
      <c r="I42" s="3" t="s">
        <v>69</v>
      </c>
      <c r="J42" s="3"/>
      <c r="K42" s="3" t="s">
        <v>31</v>
      </c>
    </row>
    <row r="43" spans="1:11" ht="14.25">
      <c r="A43" s="18" t="s">
        <v>291</v>
      </c>
      <c r="B43" s="12">
        <v>2144</v>
      </c>
      <c r="C43" s="13">
        <v>44074</v>
      </c>
      <c r="D43" s="13">
        <v>44071</v>
      </c>
      <c r="E43" s="13"/>
      <c r="F43" s="13"/>
      <c r="G43" s="1">
        <f t="shared" si="0"/>
        <v>-3</v>
      </c>
      <c r="H43" s="12">
        <f t="shared" si="1"/>
        <v>-6432</v>
      </c>
      <c r="I43" s="3" t="s">
        <v>84</v>
      </c>
      <c r="J43" s="3"/>
      <c r="K43" s="3" t="s">
        <v>71</v>
      </c>
    </row>
    <row r="44" spans="1:11" ht="14.25">
      <c r="A44" s="18" t="s">
        <v>292</v>
      </c>
      <c r="B44" s="12">
        <v>1839.34</v>
      </c>
      <c r="C44" s="13">
        <v>44074</v>
      </c>
      <c r="D44" s="13">
        <v>44071</v>
      </c>
      <c r="E44" s="13"/>
      <c r="F44" s="13"/>
      <c r="G44" s="1">
        <f t="shared" si="0"/>
        <v>-3</v>
      </c>
      <c r="H44" s="12">
        <f t="shared" si="1"/>
        <v>-5518.0199999999995</v>
      </c>
      <c r="I44" s="3" t="s">
        <v>68</v>
      </c>
      <c r="J44" s="3"/>
      <c r="K44" s="3" t="s">
        <v>198</v>
      </c>
    </row>
    <row r="45" spans="1:11" ht="14.25">
      <c r="A45" s="18" t="s">
        <v>293</v>
      </c>
      <c r="B45" s="12">
        <v>1418.06</v>
      </c>
      <c r="C45" s="13">
        <v>44104</v>
      </c>
      <c r="D45" s="13">
        <v>44071</v>
      </c>
      <c r="E45" s="13"/>
      <c r="F45" s="13"/>
      <c r="G45" s="1">
        <f t="shared" si="0"/>
        <v>-33</v>
      </c>
      <c r="H45" s="12">
        <f t="shared" si="1"/>
        <v>-46795.979999999996</v>
      </c>
      <c r="I45" s="3" t="s">
        <v>27</v>
      </c>
      <c r="J45" s="3"/>
      <c r="K45" s="3" t="s">
        <v>109</v>
      </c>
    </row>
    <row r="46" spans="1:11" ht="14.25">
      <c r="A46" s="18" t="s">
        <v>294</v>
      </c>
      <c r="B46" s="12">
        <v>1350.96</v>
      </c>
      <c r="C46" s="13">
        <v>44074</v>
      </c>
      <c r="D46" s="13">
        <v>44071</v>
      </c>
      <c r="E46" s="13"/>
      <c r="F46" s="13"/>
      <c r="G46" s="1">
        <f t="shared" si="0"/>
        <v>-3</v>
      </c>
      <c r="H46" s="12">
        <f t="shared" si="1"/>
        <v>-4052.88</v>
      </c>
      <c r="I46" s="3" t="s">
        <v>23</v>
      </c>
      <c r="J46" s="3"/>
      <c r="K46" s="3" t="s">
        <v>298</v>
      </c>
    </row>
    <row r="47" spans="1:11" ht="14.25">
      <c r="A47" s="18" t="s">
        <v>295</v>
      </c>
      <c r="B47" s="12">
        <v>8000</v>
      </c>
      <c r="C47" s="13">
        <v>44074</v>
      </c>
      <c r="D47" s="13">
        <v>44071</v>
      </c>
      <c r="E47" s="13"/>
      <c r="F47" s="13"/>
      <c r="G47" s="1">
        <f t="shared" si="0"/>
        <v>-3</v>
      </c>
      <c r="H47" s="12">
        <f t="shared" si="1"/>
        <v>-24000</v>
      </c>
      <c r="I47" s="3" t="s">
        <v>31</v>
      </c>
      <c r="J47" s="3"/>
      <c r="K47" s="3" t="s">
        <v>36</v>
      </c>
    </row>
    <row r="48" spans="1:12" ht="14.25">
      <c r="A48" s="18" t="s">
        <v>296</v>
      </c>
      <c r="B48" s="12">
        <v>8000</v>
      </c>
      <c r="C48" s="13">
        <v>44074</v>
      </c>
      <c r="D48" s="13">
        <v>44071</v>
      </c>
      <c r="E48" s="13"/>
      <c r="F48" s="13"/>
      <c r="G48" s="1">
        <f t="shared" si="0"/>
        <v>-3</v>
      </c>
      <c r="H48" s="12">
        <f t="shared" si="1"/>
        <v>-24000</v>
      </c>
      <c r="I48" s="3" t="s">
        <v>60</v>
      </c>
      <c r="J48" s="3"/>
      <c r="K48" s="3" t="s">
        <v>333</v>
      </c>
      <c r="L48" s="2"/>
    </row>
    <row r="49" spans="1:12" ht="14.25">
      <c r="A49" s="18" t="s">
        <v>297</v>
      </c>
      <c r="B49" s="12">
        <v>570</v>
      </c>
      <c r="C49" s="13">
        <v>44074</v>
      </c>
      <c r="D49" s="13">
        <v>44077</v>
      </c>
      <c r="E49" s="13"/>
      <c r="F49" s="13"/>
      <c r="G49" s="1">
        <f t="shared" si="0"/>
        <v>3</v>
      </c>
      <c r="H49" s="12">
        <f t="shared" si="1"/>
        <v>1710</v>
      </c>
      <c r="I49" s="3" t="s">
        <v>298</v>
      </c>
      <c r="J49" s="3"/>
      <c r="K49" s="3" t="s">
        <v>38</v>
      </c>
      <c r="L49" s="2"/>
    </row>
    <row r="50" spans="1:12" ht="14.25">
      <c r="A50" s="18" t="s">
        <v>299</v>
      </c>
      <c r="B50" s="12">
        <v>1999.92</v>
      </c>
      <c r="C50" s="13">
        <v>44104</v>
      </c>
      <c r="D50" s="13">
        <v>44085</v>
      </c>
      <c r="E50" s="13"/>
      <c r="F50" s="13"/>
      <c r="G50" s="1">
        <f t="shared" si="0"/>
        <v>-19</v>
      </c>
      <c r="H50" s="12">
        <f t="shared" si="1"/>
        <v>-37998.48</v>
      </c>
      <c r="I50" s="3" t="s">
        <v>45</v>
      </c>
      <c r="J50" s="3"/>
      <c r="K50" s="3" t="s">
        <v>76</v>
      </c>
      <c r="L50" s="2"/>
    </row>
    <row r="51" spans="1:12" ht="14.25">
      <c r="A51" s="18" t="s">
        <v>300</v>
      </c>
      <c r="B51" s="12">
        <v>3297</v>
      </c>
      <c r="C51" s="13">
        <v>44104</v>
      </c>
      <c r="D51" s="13">
        <v>44088</v>
      </c>
      <c r="E51" s="13"/>
      <c r="F51" s="13"/>
      <c r="G51" s="1">
        <f t="shared" si="0"/>
        <v>-16</v>
      </c>
      <c r="H51" s="12">
        <f t="shared" si="1"/>
        <v>-52752</v>
      </c>
      <c r="I51" s="3" t="s">
        <v>69</v>
      </c>
      <c r="J51" s="3"/>
      <c r="K51" s="3" t="s">
        <v>23</v>
      </c>
      <c r="L51" s="2"/>
    </row>
    <row r="52" spans="1:12" ht="14.25">
      <c r="A52" s="18" t="s">
        <v>301</v>
      </c>
      <c r="B52" s="12">
        <v>256.2</v>
      </c>
      <c r="C52" s="13">
        <v>44104</v>
      </c>
      <c r="D52" s="13">
        <v>44089</v>
      </c>
      <c r="E52" s="13"/>
      <c r="F52" s="13"/>
      <c r="G52" s="1">
        <f t="shared" si="0"/>
        <v>-15</v>
      </c>
      <c r="H52" s="12">
        <f t="shared" si="1"/>
        <v>-3843</v>
      </c>
      <c r="I52" s="3" t="s">
        <v>302</v>
      </c>
      <c r="J52" s="3"/>
      <c r="K52" s="3"/>
      <c r="L52" s="2"/>
    </row>
    <row r="53" spans="1:12" ht="14.25">
      <c r="A53" s="18" t="s">
        <v>303</v>
      </c>
      <c r="B53" s="12">
        <v>5904.8</v>
      </c>
      <c r="C53" s="13">
        <v>44097</v>
      </c>
      <c r="D53" s="13">
        <v>44097</v>
      </c>
      <c r="E53" s="13"/>
      <c r="F53" s="13"/>
      <c r="G53" s="1">
        <f t="shared" si="0"/>
        <v>0</v>
      </c>
      <c r="H53" s="12">
        <f t="shared" si="1"/>
        <v>0</v>
      </c>
      <c r="I53" s="3" t="s">
        <v>304</v>
      </c>
      <c r="J53" s="3"/>
      <c r="K53" s="3"/>
      <c r="L53" s="2"/>
    </row>
    <row r="54" spans="1:12" ht="14.25">
      <c r="A54" s="18" t="s">
        <v>305</v>
      </c>
      <c r="B54" s="12">
        <v>2335.33</v>
      </c>
      <c r="C54" s="13">
        <v>44074</v>
      </c>
      <c r="D54" s="13">
        <v>44102</v>
      </c>
      <c r="E54" s="13"/>
      <c r="F54" s="13"/>
      <c r="G54" s="1">
        <f t="shared" si="0"/>
        <v>28</v>
      </c>
      <c r="H54" s="12">
        <f t="shared" si="1"/>
        <v>65389.24</v>
      </c>
      <c r="I54" s="3" t="s">
        <v>76</v>
      </c>
      <c r="J54" s="3"/>
      <c r="K54" s="3"/>
      <c r="L54" s="2"/>
    </row>
    <row r="55" spans="1:12" ht="14.25">
      <c r="A55" s="18" t="s">
        <v>306</v>
      </c>
      <c r="B55" s="12">
        <v>1367</v>
      </c>
      <c r="C55" s="13">
        <v>44104</v>
      </c>
      <c r="D55" s="13">
        <v>44102</v>
      </c>
      <c r="E55" s="13"/>
      <c r="F55" s="13"/>
      <c r="G55" s="1">
        <f t="shared" si="0"/>
        <v>-2</v>
      </c>
      <c r="H55" s="12">
        <f t="shared" si="1"/>
        <v>-2734</v>
      </c>
      <c r="I55" s="3" t="s">
        <v>23</v>
      </c>
      <c r="J55" s="3"/>
      <c r="K55" s="3"/>
      <c r="L55" s="2"/>
    </row>
    <row r="56" spans="1:12" ht="14.25">
      <c r="A56" s="18" t="s">
        <v>307</v>
      </c>
      <c r="B56" s="12">
        <v>1418.06</v>
      </c>
      <c r="C56" s="13">
        <v>44135</v>
      </c>
      <c r="D56" s="13">
        <v>44103</v>
      </c>
      <c r="E56" s="13"/>
      <c r="F56" s="13"/>
      <c r="G56" s="1">
        <f t="shared" si="0"/>
        <v>-32</v>
      </c>
      <c r="H56" s="12">
        <f t="shared" si="1"/>
        <v>-45377.92</v>
      </c>
      <c r="I56" s="3" t="s">
        <v>27</v>
      </c>
      <c r="J56" s="3"/>
      <c r="K56" s="3"/>
      <c r="L56" s="2"/>
    </row>
    <row r="57" spans="1:12" ht="14.25">
      <c r="A57" s="18" t="s">
        <v>308</v>
      </c>
      <c r="B57" s="12">
        <v>2365.36</v>
      </c>
      <c r="C57" s="13">
        <v>44104</v>
      </c>
      <c r="D57" s="13">
        <v>44103</v>
      </c>
      <c r="E57" s="13"/>
      <c r="F57" s="13"/>
      <c r="G57" s="1">
        <f t="shared" si="0"/>
        <v>-1</v>
      </c>
      <c r="H57" s="12">
        <f t="shared" si="1"/>
        <v>-2365.36</v>
      </c>
      <c r="I57" s="3" t="s">
        <v>304</v>
      </c>
      <c r="J57" s="3"/>
      <c r="K57" s="3"/>
      <c r="L57" s="2"/>
    </row>
    <row r="58" spans="1:12" ht="14.25">
      <c r="A58" s="18" t="s">
        <v>309</v>
      </c>
      <c r="B58" s="12">
        <v>1537.5</v>
      </c>
      <c r="C58" s="13">
        <v>44104</v>
      </c>
      <c r="D58" s="13">
        <v>44103</v>
      </c>
      <c r="E58" s="13"/>
      <c r="F58" s="13"/>
      <c r="G58" s="1">
        <f t="shared" si="0"/>
        <v>-1</v>
      </c>
      <c r="H58" s="12">
        <f t="shared" si="1"/>
        <v>-1537.5</v>
      </c>
      <c r="I58" s="3" t="s">
        <v>46</v>
      </c>
      <c r="J58" s="3"/>
      <c r="K58" s="3"/>
      <c r="L58" s="2"/>
    </row>
    <row r="59" spans="1:12" ht="14.25">
      <c r="A59" s="18" t="s">
        <v>310</v>
      </c>
      <c r="B59" s="12">
        <v>450</v>
      </c>
      <c r="C59" s="13">
        <v>44104</v>
      </c>
      <c r="D59" s="13">
        <v>44103</v>
      </c>
      <c r="E59" s="13"/>
      <c r="F59" s="13"/>
      <c r="G59" s="1">
        <f t="shared" si="0"/>
        <v>-1</v>
      </c>
      <c r="H59" s="12">
        <f t="shared" si="1"/>
        <v>-450</v>
      </c>
      <c r="I59" s="3" t="s">
        <v>57</v>
      </c>
      <c r="J59" s="3"/>
      <c r="K59" s="3"/>
      <c r="L59" s="2"/>
    </row>
    <row r="60" spans="1:12" ht="14.25">
      <c r="A60" s="18" t="s">
        <v>311</v>
      </c>
      <c r="B60" s="12">
        <v>1921.36</v>
      </c>
      <c r="C60" s="13">
        <v>44104</v>
      </c>
      <c r="D60" s="13">
        <v>44103</v>
      </c>
      <c r="E60" s="13"/>
      <c r="F60" s="13"/>
      <c r="G60" s="1">
        <f t="shared" si="0"/>
        <v>-1</v>
      </c>
      <c r="H60" s="12">
        <f t="shared" si="1"/>
        <v>-1921.36</v>
      </c>
      <c r="I60" s="3" t="s">
        <v>22</v>
      </c>
      <c r="J60" s="3"/>
      <c r="K60" s="3"/>
      <c r="L60" s="2"/>
    </row>
    <row r="61" spans="1:12" ht="14.25">
      <c r="A61" s="18" t="s">
        <v>312</v>
      </c>
      <c r="B61" s="12">
        <v>1500</v>
      </c>
      <c r="C61" s="13">
        <v>44104</v>
      </c>
      <c r="D61" s="13">
        <v>44103</v>
      </c>
      <c r="E61" s="13"/>
      <c r="F61" s="13"/>
      <c r="G61" s="1">
        <f t="shared" si="0"/>
        <v>-1</v>
      </c>
      <c r="H61" s="12">
        <f t="shared" si="1"/>
        <v>-1500</v>
      </c>
      <c r="I61" s="3" t="s">
        <v>120</v>
      </c>
      <c r="J61" s="3"/>
      <c r="K61" s="3"/>
      <c r="L61" s="2"/>
    </row>
    <row r="62" spans="1:15" ht="14.25">
      <c r="A62" s="18" t="s">
        <v>313</v>
      </c>
      <c r="B62" s="12">
        <v>690.69</v>
      </c>
      <c r="C62" s="13">
        <v>44104</v>
      </c>
      <c r="D62" s="13">
        <v>44103</v>
      </c>
      <c r="E62" s="13"/>
      <c r="F62" s="13"/>
      <c r="G62" s="1">
        <f t="shared" si="0"/>
        <v>-1</v>
      </c>
      <c r="H62" s="12">
        <f t="shared" si="1"/>
        <v>-690.69</v>
      </c>
      <c r="I62" s="3" t="s">
        <v>198</v>
      </c>
      <c r="J62" s="3"/>
      <c r="K62" s="3"/>
      <c r="L62" s="2"/>
      <c r="M62" s="2"/>
      <c r="N62" s="2"/>
      <c r="O62" s="2"/>
    </row>
    <row r="63" spans="1:15" ht="14.25">
      <c r="A63" s="18" t="s">
        <v>314</v>
      </c>
      <c r="B63" s="12">
        <v>3278.69</v>
      </c>
      <c r="C63" s="13">
        <v>44104</v>
      </c>
      <c r="D63" s="13">
        <v>44103</v>
      </c>
      <c r="E63" s="13"/>
      <c r="F63" s="13"/>
      <c r="G63" s="1">
        <f t="shared" si="0"/>
        <v>-1</v>
      </c>
      <c r="H63" s="12">
        <f t="shared" si="1"/>
        <v>-3278.69</v>
      </c>
      <c r="I63" s="3" t="s">
        <v>315</v>
      </c>
      <c r="J63" s="3"/>
      <c r="K63" s="3"/>
      <c r="L63" s="2"/>
      <c r="M63" s="2"/>
      <c r="N63" s="2"/>
      <c r="O63" s="2"/>
    </row>
    <row r="64" spans="1:15" ht="14.25">
      <c r="A64" s="18" t="s">
        <v>316</v>
      </c>
      <c r="B64" s="12">
        <v>5500</v>
      </c>
      <c r="C64" s="13">
        <v>44104</v>
      </c>
      <c r="D64" s="13">
        <v>44103</v>
      </c>
      <c r="E64" s="13"/>
      <c r="F64" s="13"/>
      <c r="G64" s="1">
        <f t="shared" si="0"/>
        <v>-1</v>
      </c>
      <c r="H64" s="12">
        <f t="shared" si="1"/>
        <v>-5500</v>
      </c>
      <c r="I64" s="3" t="s">
        <v>71</v>
      </c>
      <c r="J64" s="3"/>
      <c r="K64" s="3"/>
      <c r="L64" s="2"/>
      <c r="M64" s="2"/>
      <c r="N64" s="2"/>
      <c r="O64" s="2"/>
    </row>
    <row r="65" spans="1:15" ht="14.25">
      <c r="A65" s="18" t="s">
        <v>317</v>
      </c>
      <c r="B65" s="12">
        <v>2000</v>
      </c>
      <c r="C65" s="13">
        <v>44104</v>
      </c>
      <c r="D65" s="13">
        <v>44103</v>
      </c>
      <c r="E65" s="13"/>
      <c r="F65" s="13"/>
      <c r="G65" s="1">
        <f t="shared" si="0"/>
        <v>-1</v>
      </c>
      <c r="H65" s="12">
        <f t="shared" si="1"/>
        <v>-2000</v>
      </c>
      <c r="I65" s="3" t="s">
        <v>54</v>
      </c>
      <c r="J65" s="3"/>
      <c r="K65" s="3"/>
      <c r="L65" s="2"/>
      <c r="M65" s="2"/>
      <c r="N65" s="2"/>
      <c r="O65" s="2"/>
    </row>
    <row r="66" spans="1:15" ht="14.25">
      <c r="A66" s="18" t="s">
        <v>318</v>
      </c>
      <c r="B66" s="12">
        <v>4500</v>
      </c>
      <c r="C66" s="13">
        <v>44104</v>
      </c>
      <c r="D66" s="13">
        <v>44103</v>
      </c>
      <c r="E66" s="13"/>
      <c r="F66" s="13"/>
      <c r="G66" s="1">
        <f t="shared" si="0"/>
        <v>-1</v>
      </c>
      <c r="H66" s="12">
        <f t="shared" si="1"/>
        <v>-4500</v>
      </c>
      <c r="I66" s="3" t="s">
        <v>30</v>
      </c>
      <c r="J66" s="3"/>
      <c r="K66" s="3"/>
      <c r="L66" s="2"/>
      <c r="M66" s="2"/>
      <c r="N66" s="2"/>
      <c r="O66" s="2"/>
    </row>
    <row r="67" spans="1:15" ht="14.25">
      <c r="A67" s="18" t="s">
        <v>319</v>
      </c>
      <c r="B67" s="12">
        <v>1521</v>
      </c>
      <c r="C67" s="13">
        <v>44104</v>
      </c>
      <c r="D67" s="13">
        <v>44103</v>
      </c>
      <c r="E67" s="13"/>
      <c r="F67" s="13"/>
      <c r="G67" s="1">
        <f t="shared" si="0"/>
        <v>-1</v>
      </c>
      <c r="H67" s="12">
        <f t="shared" si="1"/>
        <v>-1521</v>
      </c>
      <c r="I67" s="3" t="s">
        <v>42</v>
      </c>
      <c r="J67" s="3"/>
      <c r="K67" s="3"/>
      <c r="L67" s="2"/>
      <c r="M67" s="2"/>
      <c r="N67" s="2"/>
      <c r="O67" s="2"/>
    </row>
    <row r="68" spans="1:15" ht="14.25">
      <c r="A68" s="18" t="s">
        <v>320</v>
      </c>
      <c r="B68" s="12">
        <v>115</v>
      </c>
      <c r="C68" s="13">
        <v>44104</v>
      </c>
      <c r="D68" s="13">
        <v>44103</v>
      </c>
      <c r="E68" s="13"/>
      <c r="F68" s="13"/>
      <c r="G68" s="1">
        <f t="shared" si="0"/>
        <v>-1</v>
      </c>
      <c r="H68" s="12">
        <f t="shared" si="1"/>
        <v>-115</v>
      </c>
      <c r="I68" s="3" t="s">
        <v>42</v>
      </c>
      <c r="J68" s="3"/>
      <c r="K68" s="3"/>
      <c r="L68" s="2"/>
      <c r="M68" s="2"/>
      <c r="N68" s="2"/>
      <c r="O68" s="2"/>
    </row>
    <row r="69" spans="1:15" ht="14.25">
      <c r="A69" s="18" t="s">
        <v>321</v>
      </c>
      <c r="B69" s="12">
        <v>1521</v>
      </c>
      <c r="C69" s="13">
        <v>44104</v>
      </c>
      <c r="D69" s="13">
        <v>44103</v>
      </c>
      <c r="E69" s="13"/>
      <c r="F69" s="13"/>
      <c r="G69" s="1">
        <f aca="true" t="shared" si="2" ref="G69:G132">D69-C69-(F69-E69)</f>
        <v>-1</v>
      </c>
      <c r="H69" s="12">
        <f aca="true" t="shared" si="3" ref="H69:H132">B69*G69</f>
        <v>-1521</v>
      </c>
      <c r="I69" s="3" t="s">
        <v>42</v>
      </c>
      <c r="J69" s="3"/>
      <c r="K69" s="3"/>
      <c r="L69" s="2"/>
      <c r="M69" s="2"/>
      <c r="N69" s="2"/>
      <c r="O69" s="2"/>
    </row>
    <row r="70" spans="1:15" ht="14.25">
      <c r="A70" s="18" t="s">
        <v>322</v>
      </c>
      <c r="B70" s="12">
        <v>115</v>
      </c>
      <c r="C70" s="13">
        <v>44104</v>
      </c>
      <c r="D70" s="13">
        <v>44103</v>
      </c>
      <c r="E70" s="13"/>
      <c r="F70" s="13"/>
      <c r="G70" s="1">
        <f t="shared" si="2"/>
        <v>-1</v>
      </c>
      <c r="H70" s="12">
        <f t="shared" si="3"/>
        <v>-115</v>
      </c>
      <c r="I70" s="3" t="s">
        <v>42</v>
      </c>
      <c r="J70" s="3"/>
      <c r="K70" s="3"/>
      <c r="L70" s="2"/>
      <c r="M70" s="2"/>
      <c r="N70" s="2"/>
      <c r="O70" s="2"/>
    </row>
    <row r="71" spans="1:15" ht="14.25">
      <c r="A71" s="18" t="s">
        <v>323</v>
      </c>
      <c r="B71" s="12">
        <v>1521</v>
      </c>
      <c r="C71" s="13">
        <v>44104</v>
      </c>
      <c r="D71" s="13">
        <v>44103</v>
      </c>
      <c r="E71" s="13"/>
      <c r="F71" s="13"/>
      <c r="G71" s="1">
        <f t="shared" si="2"/>
        <v>-1</v>
      </c>
      <c r="H71" s="12">
        <f t="shared" si="3"/>
        <v>-1521</v>
      </c>
      <c r="I71" s="3" t="s">
        <v>42</v>
      </c>
      <c r="J71" s="3"/>
      <c r="K71" s="3"/>
      <c r="L71" s="2"/>
      <c r="M71" s="2"/>
      <c r="N71" s="2"/>
      <c r="O71" s="2"/>
    </row>
    <row r="72" spans="1:15" ht="14.25">
      <c r="A72" s="18" t="s">
        <v>324</v>
      </c>
      <c r="B72" s="12">
        <v>115</v>
      </c>
      <c r="C72" s="13">
        <v>44104</v>
      </c>
      <c r="D72" s="13">
        <v>44103</v>
      </c>
      <c r="E72" s="13"/>
      <c r="F72" s="13"/>
      <c r="G72" s="1">
        <f t="shared" si="2"/>
        <v>-1</v>
      </c>
      <c r="H72" s="12">
        <f t="shared" si="3"/>
        <v>-115</v>
      </c>
      <c r="I72" s="3" t="s">
        <v>42</v>
      </c>
      <c r="J72" s="3"/>
      <c r="K72" s="3"/>
      <c r="L72" s="2"/>
      <c r="M72" s="2"/>
      <c r="N72" s="2"/>
      <c r="O72" s="2"/>
    </row>
    <row r="73" spans="1:15" ht="14.25">
      <c r="A73" s="18" t="s">
        <v>325</v>
      </c>
      <c r="B73" s="37">
        <v>1521</v>
      </c>
      <c r="C73" s="13">
        <v>44104</v>
      </c>
      <c r="D73" s="13">
        <v>44103</v>
      </c>
      <c r="E73" s="13"/>
      <c r="F73" s="13"/>
      <c r="G73" s="1">
        <f t="shared" si="2"/>
        <v>-1</v>
      </c>
      <c r="H73" s="12">
        <f t="shared" si="3"/>
        <v>-1521</v>
      </c>
      <c r="I73" s="3" t="s">
        <v>42</v>
      </c>
      <c r="J73" s="3"/>
      <c r="K73" s="3"/>
      <c r="L73" s="2"/>
      <c r="M73" s="2"/>
      <c r="N73" s="2"/>
      <c r="O73" s="2"/>
    </row>
    <row r="74" spans="1:15" ht="14.25">
      <c r="A74" s="12" t="s">
        <v>326</v>
      </c>
      <c r="B74" s="12">
        <v>115</v>
      </c>
      <c r="C74" s="13">
        <v>44104</v>
      </c>
      <c r="D74" s="13">
        <v>44103</v>
      </c>
      <c r="E74" s="13"/>
      <c r="F74" s="13"/>
      <c r="G74" s="1">
        <f t="shared" si="2"/>
        <v>-1</v>
      </c>
      <c r="H74" s="12">
        <f t="shared" si="3"/>
        <v>-115</v>
      </c>
      <c r="I74" s="3" t="s">
        <v>42</v>
      </c>
      <c r="J74" s="3"/>
      <c r="K74" s="3"/>
      <c r="L74" s="2"/>
      <c r="M74" s="2"/>
      <c r="N74" s="2"/>
      <c r="O74" s="2"/>
    </row>
    <row r="75" spans="1:15" ht="14.25">
      <c r="A75" s="18" t="s">
        <v>327</v>
      </c>
      <c r="B75" s="12">
        <v>1860</v>
      </c>
      <c r="C75" s="13">
        <v>44104</v>
      </c>
      <c r="D75" s="13">
        <v>44103</v>
      </c>
      <c r="E75" s="13"/>
      <c r="F75" s="13"/>
      <c r="G75" s="1">
        <f t="shared" si="2"/>
        <v>-1</v>
      </c>
      <c r="H75" s="12">
        <f t="shared" si="3"/>
        <v>-1860</v>
      </c>
      <c r="I75" s="3" t="s">
        <v>42</v>
      </c>
      <c r="J75" s="3"/>
      <c r="K75" s="3"/>
      <c r="L75" s="2"/>
      <c r="M75" s="2"/>
      <c r="N75" s="2"/>
      <c r="O75" s="2"/>
    </row>
    <row r="76" spans="1:15" ht="14.25">
      <c r="A76" s="18" t="s">
        <v>328</v>
      </c>
      <c r="B76" s="12">
        <v>1521</v>
      </c>
      <c r="C76" s="13">
        <v>44104</v>
      </c>
      <c r="D76" s="13">
        <v>44103</v>
      </c>
      <c r="E76" s="13"/>
      <c r="F76" s="13"/>
      <c r="G76" s="1">
        <f t="shared" si="2"/>
        <v>-1</v>
      </c>
      <c r="H76" s="12">
        <f t="shared" si="3"/>
        <v>-1521</v>
      </c>
      <c r="I76" s="3" t="s">
        <v>42</v>
      </c>
      <c r="J76" s="3"/>
      <c r="K76" s="3"/>
      <c r="L76" s="2"/>
      <c r="M76" s="2"/>
      <c r="N76" s="2"/>
      <c r="O76" s="2"/>
    </row>
    <row r="77" spans="1:15" ht="14.25">
      <c r="A77" s="18" t="s">
        <v>329</v>
      </c>
      <c r="B77" s="12">
        <v>1521</v>
      </c>
      <c r="C77" s="13">
        <v>44104</v>
      </c>
      <c r="D77" s="13">
        <v>44103</v>
      </c>
      <c r="E77" s="13"/>
      <c r="F77" s="13"/>
      <c r="G77" s="1">
        <f t="shared" si="2"/>
        <v>-1</v>
      </c>
      <c r="H77" s="12">
        <f t="shared" si="3"/>
        <v>-1521</v>
      </c>
      <c r="I77" s="3" t="s">
        <v>42</v>
      </c>
      <c r="J77" s="3"/>
      <c r="K77" s="3"/>
      <c r="L77" s="2"/>
      <c r="M77" s="2"/>
      <c r="N77" s="2"/>
      <c r="O77" s="2"/>
    </row>
    <row r="78" spans="1:15" ht="14.25">
      <c r="A78" s="18" t="s">
        <v>330</v>
      </c>
      <c r="B78" s="12">
        <v>230</v>
      </c>
      <c r="C78" s="13">
        <v>44104</v>
      </c>
      <c r="D78" s="13">
        <v>44103</v>
      </c>
      <c r="E78" s="13"/>
      <c r="F78" s="13"/>
      <c r="G78" s="1">
        <f t="shared" si="2"/>
        <v>-1</v>
      </c>
      <c r="H78" s="12">
        <f t="shared" si="3"/>
        <v>-230</v>
      </c>
      <c r="I78" s="3" t="s">
        <v>42</v>
      </c>
      <c r="J78" s="3"/>
      <c r="K78" s="3"/>
      <c r="L78" s="2"/>
      <c r="M78" s="2"/>
      <c r="N78" s="2"/>
      <c r="O78" s="2"/>
    </row>
    <row r="79" spans="1:15" ht="14.25">
      <c r="A79" s="18" t="s">
        <v>331</v>
      </c>
      <c r="B79" s="12">
        <v>3000</v>
      </c>
      <c r="C79" s="13">
        <v>44104</v>
      </c>
      <c r="D79" s="13">
        <v>44103</v>
      </c>
      <c r="E79" s="13"/>
      <c r="F79" s="13"/>
      <c r="G79" s="1">
        <f t="shared" si="2"/>
        <v>-1</v>
      </c>
      <c r="H79" s="12">
        <f t="shared" si="3"/>
        <v>-3000</v>
      </c>
      <c r="I79" s="3" t="s">
        <v>62</v>
      </c>
      <c r="J79" s="3"/>
      <c r="K79" s="3"/>
      <c r="L79" s="2"/>
      <c r="M79" s="2"/>
      <c r="N79" s="2"/>
      <c r="O79" s="2"/>
    </row>
    <row r="80" spans="1:15" ht="14.25">
      <c r="A80" s="18" t="s">
        <v>332</v>
      </c>
      <c r="B80" s="12">
        <v>1894</v>
      </c>
      <c r="C80" s="13">
        <v>44104</v>
      </c>
      <c r="D80" s="13">
        <v>44104</v>
      </c>
      <c r="E80" s="13"/>
      <c r="F80" s="13"/>
      <c r="G80" s="1">
        <f t="shared" si="2"/>
        <v>0</v>
      </c>
      <c r="H80" s="12">
        <f t="shared" si="3"/>
        <v>0</v>
      </c>
      <c r="I80" s="3" t="s">
        <v>333</v>
      </c>
      <c r="J80" s="3"/>
      <c r="K80" s="3"/>
      <c r="L80" s="2"/>
      <c r="M80" s="2"/>
      <c r="N80" s="2"/>
      <c r="O80" s="2"/>
    </row>
    <row r="81" spans="1:15" ht="14.25">
      <c r="A81" s="18" t="s">
        <v>334</v>
      </c>
      <c r="B81" s="12">
        <v>4158.14</v>
      </c>
      <c r="C81" s="13">
        <v>44135</v>
      </c>
      <c r="D81" s="13">
        <v>44104</v>
      </c>
      <c r="E81" s="13"/>
      <c r="F81" s="13"/>
      <c r="G81" s="1">
        <f t="shared" si="2"/>
        <v>-31</v>
      </c>
      <c r="H81" s="12">
        <f t="shared" si="3"/>
        <v>-128902.34000000001</v>
      </c>
      <c r="I81" s="3" t="s">
        <v>151</v>
      </c>
      <c r="J81" s="3"/>
      <c r="K81" s="3"/>
      <c r="L81" s="2"/>
      <c r="M81" s="2"/>
      <c r="N81" s="2"/>
      <c r="O81" s="2"/>
    </row>
    <row r="82" spans="1:8" s="62" customFormat="1" ht="14.25">
      <c r="A82" s="59"/>
      <c r="B82" s="60"/>
      <c r="C82" s="61"/>
      <c r="D82" s="61"/>
      <c r="E82" s="61"/>
      <c r="F82" s="61"/>
      <c r="G82" s="62">
        <f t="shared" si="2"/>
        <v>0</v>
      </c>
      <c r="H82" s="60">
        <f t="shared" si="3"/>
        <v>0</v>
      </c>
    </row>
    <row r="83" spans="1:8" s="62" customFormat="1" ht="14.25">
      <c r="A83" s="59"/>
      <c r="B83" s="60"/>
      <c r="C83" s="61"/>
      <c r="D83" s="61"/>
      <c r="E83" s="61"/>
      <c r="F83" s="61"/>
      <c r="G83" s="62">
        <f t="shared" si="2"/>
        <v>0</v>
      </c>
      <c r="H83" s="60">
        <f t="shared" si="3"/>
        <v>0</v>
      </c>
    </row>
    <row r="84" spans="1:8" s="62" customFormat="1" ht="14.25">
      <c r="A84" s="59"/>
      <c r="B84" s="60"/>
      <c r="C84" s="61"/>
      <c r="D84" s="61"/>
      <c r="E84" s="61"/>
      <c r="F84" s="61"/>
      <c r="G84" s="62">
        <f t="shared" si="2"/>
        <v>0</v>
      </c>
      <c r="H84" s="60">
        <f t="shared" si="3"/>
        <v>0</v>
      </c>
    </row>
    <row r="85" spans="1:8" s="62" customFormat="1" ht="14.25">
      <c r="A85" s="59"/>
      <c r="B85" s="60"/>
      <c r="C85" s="61"/>
      <c r="D85" s="61"/>
      <c r="E85" s="61"/>
      <c r="F85" s="61"/>
      <c r="G85" s="62">
        <f t="shared" si="2"/>
        <v>0</v>
      </c>
      <c r="H85" s="60">
        <f t="shared" si="3"/>
        <v>0</v>
      </c>
    </row>
    <row r="86" spans="1:8" s="62" customFormat="1" ht="14.25">
      <c r="A86" s="59"/>
      <c r="B86" s="60"/>
      <c r="C86" s="61"/>
      <c r="D86" s="61"/>
      <c r="E86" s="61"/>
      <c r="F86" s="61"/>
      <c r="G86" s="62">
        <f t="shared" si="2"/>
        <v>0</v>
      </c>
      <c r="H86" s="60">
        <f t="shared" si="3"/>
        <v>0</v>
      </c>
    </row>
    <row r="87" spans="1:8" s="62" customFormat="1" ht="14.25">
      <c r="A87" s="59"/>
      <c r="B87" s="60"/>
      <c r="C87" s="61"/>
      <c r="D87" s="61"/>
      <c r="E87" s="61"/>
      <c r="F87" s="61"/>
      <c r="G87" s="62">
        <f t="shared" si="2"/>
        <v>0</v>
      </c>
      <c r="H87" s="60">
        <f t="shared" si="3"/>
        <v>0</v>
      </c>
    </row>
    <row r="88" spans="1:8" s="62" customFormat="1" ht="14.25">
      <c r="A88" s="59"/>
      <c r="B88" s="60"/>
      <c r="C88" s="61"/>
      <c r="D88" s="61"/>
      <c r="E88" s="61"/>
      <c r="F88" s="61"/>
      <c r="G88" s="62">
        <f t="shared" si="2"/>
        <v>0</v>
      </c>
      <c r="H88" s="60">
        <f t="shared" si="3"/>
        <v>0</v>
      </c>
    </row>
    <row r="89" spans="1:8" s="62" customFormat="1" ht="14.25">
      <c r="A89" s="59"/>
      <c r="B89" s="60"/>
      <c r="C89" s="61"/>
      <c r="D89" s="61"/>
      <c r="E89" s="61"/>
      <c r="F89" s="61"/>
      <c r="G89" s="62">
        <f t="shared" si="2"/>
        <v>0</v>
      </c>
      <c r="H89" s="60">
        <f t="shared" si="3"/>
        <v>0</v>
      </c>
    </row>
    <row r="90" spans="1:8" s="62" customFormat="1" ht="14.25">
      <c r="A90" s="59"/>
      <c r="B90" s="60"/>
      <c r="C90" s="61"/>
      <c r="D90" s="61"/>
      <c r="E90" s="61"/>
      <c r="F90" s="61"/>
      <c r="G90" s="62">
        <f t="shared" si="2"/>
        <v>0</v>
      </c>
      <c r="H90" s="60">
        <f t="shared" si="3"/>
        <v>0</v>
      </c>
    </row>
    <row r="91" spans="1:8" s="62" customFormat="1" ht="14.25">
      <c r="A91" s="59"/>
      <c r="B91" s="60"/>
      <c r="C91" s="61"/>
      <c r="D91" s="61"/>
      <c r="E91" s="61"/>
      <c r="F91" s="61"/>
      <c r="G91" s="62">
        <f t="shared" si="2"/>
        <v>0</v>
      </c>
      <c r="H91" s="60">
        <f t="shared" si="3"/>
        <v>0</v>
      </c>
    </row>
    <row r="92" spans="1:8" s="62" customFormat="1" ht="14.25">
      <c r="A92" s="59"/>
      <c r="B92" s="60"/>
      <c r="C92" s="61"/>
      <c r="D92" s="61"/>
      <c r="E92" s="61"/>
      <c r="F92" s="61"/>
      <c r="G92" s="62">
        <f t="shared" si="2"/>
        <v>0</v>
      </c>
      <c r="H92" s="60">
        <f t="shared" si="3"/>
        <v>0</v>
      </c>
    </row>
    <row r="93" spans="1:8" s="62" customFormat="1" ht="14.25">
      <c r="A93" s="59"/>
      <c r="B93" s="60"/>
      <c r="C93" s="61"/>
      <c r="D93" s="61"/>
      <c r="E93" s="61"/>
      <c r="F93" s="61"/>
      <c r="G93" s="62">
        <f t="shared" si="2"/>
        <v>0</v>
      </c>
      <c r="H93" s="60">
        <f t="shared" si="3"/>
        <v>0</v>
      </c>
    </row>
    <row r="94" spans="1:8" s="62" customFormat="1" ht="14.25">
      <c r="A94" s="59"/>
      <c r="B94" s="60"/>
      <c r="C94" s="61"/>
      <c r="D94" s="61"/>
      <c r="E94" s="61"/>
      <c r="F94" s="61"/>
      <c r="G94" s="62">
        <f t="shared" si="2"/>
        <v>0</v>
      </c>
      <c r="H94" s="60">
        <f t="shared" si="3"/>
        <v>0</v>
      </c>
    </row>
    <row r="95" spans="1:8" s="62" customFormat="1" ht="14.25">
      <c r="A95" s="59"/>
      <c r="B95" s="60"/>
      <c r="C95" s="61"/>
      <c r="D95" s="61"/>
      <c r="E95" s="61"/>
      <c r="F95" s="61"/>
      <c r="G95" s="62">
        <f t="shared" si="2"/>
        <v>0</v>
      </c>
      <c r="H95" s="60">
        <f t="shared" si="3"/>
        <v>0</v>
      </c>
    </row>
    <row r="96" spans="1:8" s="62" customFormat="1" ht="14.25">
      <c r="A96" s="59"/>
      <c r="B96" s="60"/>
      <c r="C96" s="61"/>
      <c r="D96" s="61"/>
      <c r="E96" s="61"/>
      <c r="F96" s="61"/>
      <c r="G96" s="62">
        <f t="shared" si="2"/>
        <v>0</v>
      </c>
      <c r="H96" s="60">
        <f t="shared" si="3"/>
        <v>0</v>
      </c>
    </row>
    <row r="97" spans="1:8" s="62" customFormat="1" ht="14.25">
      <c r="A97" s="59"/>
      <c r="B97" s="60"/>
      <c r="C97" s="61"/>
      <c r="D97" s="61"/>
      <c r="E97" s="61"/>
      <c r="F97" s="61"/>
      <c r="G97" s="62">
        <f t="shared" si="2"/>
        <v>0</v>
      </c>
      <c r="H97" s="60">
        <f t="shared" si="3"/>
        <v>0</v>
      </c>
    </row>
    <row r="98" spans="1:8" s="62" customFormat="1" ht="14.25">
      <c r="A98" s="59"/>
      <c r="B98" s="60"/>
      <c r="C98" s="61"/>
      <c r="D98" s="61"/>
      <c r="E98" s="61"/>
      <c r="F98" s="61"/>
      <c r="G98" s="62">
        <f t="shared" si="2"/>
        <v>0</v>
      </c>
      <c r="H98" s="60">
        <f t="shared" si="3"/>
        <v>0</v>
      </c>
    </row>
    <row r="99" spans="1:8" s="62" customFormat="1" ht="14.25">
      <c r="A99" s="59"/>
      <c r="B99" s="60"/>
      <c r="C99" s="61"/>
      <c r="D99" s="61"/>
      <c r="E99" s="61"/>
      <c r="F99" s="61"/>
      <c r="G99" s="62">
        <f t="shared" si="2"/>
        <v>0</v>
      </c>
      <c r="H99" s="60">
        <f t="shared" si="3"/>
        <v>0</v>
      </c>
    </row>
    <row r="100" spans="1:8" s="62" customFormat="1" ht="14.25">
      <c r="A100" s="59"/>
      <c r="B100" s="60"/>
      <c r="C100" s="61"/>
      <c r="D100" s="61"/>
      <c r="E100" s="61"/>
      <c r="F100" s="61"/>
      <c r="G100" s="62">
        <f t="shared" si="2"/>
        <v>0</v>
      </c>
      <c r="H100" s="60">
        <f t="shared" si="3"/>
        <v>0</v>
      </c>
    </row>
    <row r="101" spans="1:8" s="62" customFormat="1" ht="14.25">
      <c r="A101" s="59"/>
      <c r="B101" s="60"/>
      <c r="C101" s="61"/>
      <c r="D101" s="61"/>
      <c r="E101" s="61"/>
      <c r="F101" s="61"/>
      <c r="G101" s="62">
        <f t="shared" si="2"/>
        <v>0</v>
      </c>
      <c r="H101" s="60">
        <f t="shared" si="3"/>
        <v>0</v>
      </c>
    </row>
    <row r="102" spans="1:8" s="62" customFormat="1" ht="14.25">
      <c r="A102" s="59"/>
      <c r="B102" s="60"/>
      <c r="C102" s="61"/>
      <c r="D102" s="61"/>
      <c r="E102" s="61"/>
      <c r="F102" s="61"/>
      <c r="G102" s="62">
        <f t="shared" si="2"/>
        <v>0</v>
      </c>
      <c r="H102" s="60">
        <f t="shared" si="3"/>
        <v>0</v>
      </c>
    </row>
    <row r="103" spans="1:8" s="62" customFormat="1" ht="14.25">
      <c r="A103" s="59"/>
      <c r="B103" s="60"/>
      <c r="C103" s="61"/>
      <c r="D103" s="61"/>
      <c r="E103" s="61"/>
      <c r="F103" s="61"/>
      <c r="G103" s="62">
        <f t="shared" si="2"/>
        <v>0</v>
      </c>
      <c r="H103" s="60">
        <f t="shared" si="3"/>
        <v>0</v>
      </c>
    </row>
    <row r="104" spans="1:8" s="62" customFormat="1" ht="14.25">
      <c r="A104" s="59"/>
      <c r="B104" s="60"/>
      <c r="C104" s="61"/>
      <c r="D104" s="61"/>
      <c r="E104" s="61"/>
      <c r="F104" s="61"/>
      <c r="G104" s="62">
        <f t="shared" si="2"/>
        <v>0</v>
      </c>
      <c r="H104" s="60">
        <f t="shared" si="3"/>
        <v>0</v>
      </c>
    </row>
    <row r="105" spans="1:8" s="62" customFormat="1" ht="14.25">
      <c r="A105" s="59"/>
      <c r="B105" s="60"/>
      <c r="C105" s="61"/>
      <c r="D105" s="61"/>
      <c r="E105" s="61"/>
      <c r="F105" s="61"/>
      <c r="G105" s="62">
        <f t="shared" si="2"/>
        <v>0</v>
      </c>
      <c r="H105" s="60">
        <f t="shared" si="3"/>
        <v>0</v>
      </c>
    </row>
    <row r="106" spans="1:8" s="62" customFormat="1" ht="14.25">
      <c r="A106" s="59"/>
      <c r="B106" s="60"/>
      <c r="C106" s="61"/>
      <c r="D106" s="61"/>
      <c r="E106" s="61"/>
      <c r="F106" s="61"/>
      <c r="G106" s="62">
        <f t="shared" si="2"/>
        <v>0</v>
      </c>
      <c r="H106" s="60">
        <f t="shared" si="3"/>
        <v>0</v>
      </c>
    </row>
    <row r="107" spans="1:8" s="62" customFormat="1" ht="14.25">
      <c r="A107" s="59"/>
      <c r="B107" s="60"/>
      <c r="C107" s="61"/>
      <c r="D107" s="61"/>
      <c r="E107" s="61"/>
      <c r="F107" s="61"/>
      <c r="G107" s="62">
        <f t="shared" si="2"/>
        <v>0</v>
      </c>
      <c r="H107" s="60">
        <f t="shared" si="3"/>
        <v>0</v>
      </c>
    </row>
    <row r="108" spans="1:8" s="62" customFormat="1" ht="14.25">
      <c r="A108" s="59"/>
      <c r="B108" s="60"/>
      <c r="C108" s="61"/>
      <c r="D108" s="61"/>
      <c r="E108" s="61"/>
      <c r="F108" s="61"/>
      <c r="G108" s="62">
        <f t="shared" si="2"/>
        <v>0</v>
      </c>
      <c r="H108" s="60">
        <f t="shared" si="3"/>
        <v>0</v>
      </c>
    </row>
    <row r="109" spans="1:8" s="62" customFormat="1" ht="14.25">
      <c r="A109" s="59"/>
      <c r="B109" s="60"/>
      <c r="C109" s="61"/>
      <c r="D109" s="61"/>
      <c r="E109" s="61"/>
      <c r="F109" s="61"/>
      <c r="G109" s="62">
        <f t="shared" si="2"/>
        <v>0</v>
      </c>
      <c r="H109" s="60">
        <f t="shared" si="3"/>
        <v>0</v>
      </c>
    </row>
    <row r="110" spans="1:8" s="62" customFormat="1" ht="14.25">
      <c r="A110" s="59"/>
      <c r="B110" s="60"/>
      <c r="C110" s="61"/>
      <c r="D110" s="61"/>
      <c r="E110" s="61"/>
      <c r="F110" s="61"/>
      <c r="G110" s="62">
        <f t="shared" si="2"/>
        <v>0</v>
      </c>
      <c r="H110" s="60">
        <f t="shared" si="3"/>
        <v>0</v>
      </c>
    </row>
    <row r="111" spans="1:8" s="62" customFormat="1" ht="14.25">
      <c r="A111" s="59"/>
      <c r="B111" s="60"/>
      <c r="C111" s="61"/>
      <c r="D111" s="61"/>
      <c r="E111" s="61"/>
      <c r="F111" s="61"/>
      <c r="G111" s="62">
        <f t="shared" si="2"/>
        <v>0</v>
      </c>
      <c r="H111" s="60">
        <f t="shared" si="3"/>
        <v>0</v>
      </c>
    </row>
    <row r="112" spans="1:8" s="62" customFormat="1" ht="14.25">
      <c r="A112" s="59"/>
      <c r="B112" s="60"/>
      <c r="C112" s="61"/>
      <c r="D112" s="61"/>
      <c r="E112" s="61"/>
      <c r="F112" s="61"/>
      <c r="G112" s="62">
        <f t="shared" si="2"/>
        <v>0</v>
      </c>
      <c r="H112" s="60">
        <f t="shared" si="3"/>
        <v>0</v>
      </c>
    </row>
    <row r="113" spans="1:8" s="62" customFormat="1" ht="14.25">
      <c r="A113" s="59"/>
      <c r="B113" s="60"/>
      <c r="C113" s="61"/>
      <c r="D113" s="61"/>
      <c r="E113" s="61"/>
      <c r="F113" s="61"/>
      <c r="G113" s="62">
        <f t="shared" si="2"/>
        <v>0</v>
      </c>
      <c r="H113" s="60">
        <f t="shared" si="3"/>
        <v>0</v>
      </c>
    </row>
    <row r="114" spans="1:8" s="62" customFormat="1" ht="14.25">
      <c r="A114" s="59"/>
      <c r="B114" s="60"/>
      <c r="C114" s="61"/>
      <c r="D114" s="61"/>
      <c r="E114" s="61"/>
      <c r="F114" s="61"/>
      <c r="G114" s="62">
        <f t="shared" si="2"/>
        <v>0</v>
      </c>
      <c r="H114" s="60">
        <f t="shared" si="3"/>
        <v>0</v>
      </c>
    </row>
    <row r="115" spans="1:8" s="62" customFormat="1" ht="14.25">
      <c r="A115" s="59"/>
      <c r="B115" s="60"/>
      <c r="C115" s="61"/>
      <c r="D115" s="61"/>
      <c r="E115" s="61"/>
      <c r="F115" s="61"/>
      <c r="G115" s="62">
        <f t="shared" si="2"/>
        <v>0</v>
      </c>
      <c r="H115" s="60">
        <f t="shared" si="3"/>
        <v>0</v>
      </c>
    </row>
    <row r="116" spans="1:8" s="62" customFormat="1" ht="14.25">
      <c r="A116" s="59"/>
      <c r="B116" s="60"/>
      <c r="C116" s="61"/>
      <c r="D116" s="61"/>
      <c r="E116" s="61"/>
      <c r="F116" s="61"/>
      <c r="G116" s="62">
        <f t="shared" si="2"/>
        <v>0</v>
      </c>
      <c r="H116" s="60">
        <f t="shared" si="3"/>
        <v>0</v>
      </c>
    </row>
    <row r="117" spans="1:8" s="62" customFormat="1" ht="14.25">
      <c r="A117" s="59"/>
      <c r="B117" s="60"/>
      <c r="C117" s="61"/>
      <c r="D117" s="61"/>
      <c r="E117" s="61"/>
      <c r="F117" s="61"/>
      <c r="G117" s="62">
        <f t="shared" si="2"/>
        <v>0</v>
      </c>
      <c r="H117" s="60">
        <f t="shared" si="3"/>
        <v>0</v>
      </c>
    </row>
    <row r="118" spans="1:8" s="62" customFormat="1" ht="14.25">
      <c r="A118" s="59"/>
      <c r="B118" s="60"/>
      <c r="C118" s="61"/>
      <c r="D118" s="61"/>
      <c r="E118" s="61"/>
      <c r="F118" s="61"/>
      <c r="G118" s="62">
        <f t="shared" si="2"/>
        <v>0</v>
      </c>
      <c r="H118" s="60">
        <f t="shared" si="3"/>
        <v>0</v>
      </c>
    </row>
    <row r="119" spans="1:8" s="62" customFormat="1" ht="14.25">
      <c r="A119" s="59"/>
      <c r="B119" s="60"/>
      <c r="C119" s="61"/>
      <c r="D119" s="61"/>
      <c r="E119" s="61"/>
      <c r="F119" s="61"/>
      <c r="G119" s="62">
        <f t="shared" si="2"/>
        <v>0</v>
      </c>
      <c r="H119" s="60">
        <f t="shared" si="3"/>
        <v>0</v>
      </c>
    </row>
    <row r="120" spans="1:8" s="62" customFormat="1" ht="14.25">
      <c r="A120" s="59"/>
      <c r="B120" s="60"/>
      <c r="C120" s="61"/>
      <c r="D120" s="61"/>
      <c r="E120" s="61"/>
      <c r="F120" s="61"/>
      <c r="G120" s="62">
        <f t="shared" si="2"/>
        <v>0</v>
      </c>
      <c r="H120" s="60">
        <f t="shared" si="3"/>
        <v>0</v>
      </c>
    </row>
    <row r="121" spans="1:8" s="62" customFormat="1" ht="14.25">
      <c r="A121" s="59"/>
      <c r="B121" s="60"/>
      <c r="C121" s="61"/>
      <c r="D121" s="61"/>
      <c r="E121" s="61"/>
      <c r="F121" s="61"/>
      <c r="G121" s="62">
        <f t="shared" si="2"/>
        <v>0</v>
      </c>
      <c r="H121" s="60">
        <f t="shared" si="3"/>
        <v>0</v>
      </c>
    </row>
    <row r="122" spans="1:8" s="62" customFormat="1" ht="14.25">
      <c r="A122" s="59"/>
      <c r="B122" s="60"/>
      <c r="C122" s="61"/>
      <c r="D122" s="61"/>
      <c r="E122" s="61"/>
      <c r="F122" s="61"/>
      <c r="G122" s="62">
        <f t="shared" si="2"/>
        <v>0</v>
      </c>
      <c r="H122" s="60">
        <f t="shared" si="3"/>
        <v>0</v>
      </c>
    </row>
    <row r="123" spans="1:8" s="62" customFormat="1" ht="14.25">
      <c r="A123" s="59"/>
      <c r="B123" s="60"/>
      <c r="C123" s="61"/>
      <c r="D123" s="61"/>
      <c r="E123" s="61"/>
      <c r="F123" s="61"/>
      <c r="G123" s="62">
        <f t="shared" si="2"/>
        <v>0</v>
      </c>
      <c r="H123" s="60">
        <f t="shared" si="3"/>
        <v>0</v>
      </c>
    </row>
    <row r="124" spans="1:8" s="62" customFormat="1" ht="14.25">
      <c r="A124" s="59"/>
      <c r="B124" s="60"/>
      <c r="C124" s="61"/>
      <c r="D124" s="61"/>
      <c r="E124" s="61"/>
      <c r="F124" s="61"/>
      <c r="G124" s="62">
        <f t="shared" si="2"/>
        <v>0</v>
      </c>
      <c r="H124" s="60">
        <f t="shared" si="3"/>
        <v>0</v>
      </c>
    </row>
    <row r="125" spans="1:8" s="62" customFormat="1" ht="14.25">
      <c r="A125" s="59"/>
      <c r="B125" s="60"/>
      <c r="C125" s="61"/>
      <c r="D125" s="61"/>
      <c r="E125" s="61"/>
      <c r="F125" s="61"/>
      <c r="G125" s="62">
        <f t="shared" si="2"/>
        <v>0</v>
      </c>
      <c r="H125" s="60">
        <f t="shared" si="3"/>
        <v>0</v>
      </c>
    </row>
    <row r="126" spans="1:8" s="62" customFormat="1" ht="14.25">
      <c r="A126" s="59"/>
      <c r="B126" s="60"/>
      <c r="C126" s="61"/>
      <c r="D126" s="61"/>
      <c r="E126" s="61"/>
      <c r="F126" s="61"/>
      <c r="G126" s="62">
        <f t="shared" si="2"/>
        <v>0</v>
      </c>
      <c r="H126" s="60">
        <f t="shared" si="3"/>
        <v>0</v>
      </c>
    </row>
    <row r="127" spans="1:8" s="62" customFormat="1" ht="14.25">
      <c r="A127" s="59"/>
      <c r="B127" s="60"/>
      <c r="C127" s="61"/>
      <c r="D127" s="61"/>
      <c r="E127" s="61"/>
      <c r="F127" s="61"/>
      <c r="G127" s="62">
        <f t="shared" si="2"/>
        <v>0</v>
      </c>
      <c r="H127" s="60">
        <f t="shared" si="3"/>
        <v>0</v>
      </c>
    </row>
    <row r="128" spans="1:8" s="62" customFormat="1" ht="14.25">
      <c r="A128" s="59"/>
      <c r="B128" s="60"/>
      <c r="C128" s="61"/>
      <c r="D128" s="61"/>
      <c r="E128" s="61"/>
      <c r="F128" s="61"/>
      <c r="G128" s="62">
        <f t="shared" si="2"/>
        <v>0</v>
      </c>
      <c r="H128" s="60">
        <f t="shared" si="3"/>
        <v>0</v>
      </c>
    </row>
    <row r="129" spans="1:8" s="62" customFormat="1" ht="14.25">
      <c r="A129" s="59"/>
      <c r="B129" s="60"/>
      <c r="C129" s="61"/>
      <c r="D129" s="61"/>
      <c r="E129" s="61"/>
      <c r="F129" s="61"/>
      <c r="G129" s="62">
        <f t="shared" si="2"/>
        <v>0</v>
      </c>
      <c r="H129" s="60">
        <f t="shared" si="3"/>
        <v>0</v>
      </c>
    </row>
    <row r="130" spans="1:8" s="62" customFormat="1" ht="14.25">
      <c r="A130" s="59"/>
      <c r="B130" s="60"/>
      <c r="C130" s="61"/>
      <c r="D130" s="61"/>
      <c r="E130" s="61"/>
      <c r="F130" s="61"/>
      <c r="G130" s="62">
        <f t="shared" si="2"/>
        <v>0</v>
      </c>
      <c r="H130" s="60">
        <f t="shared" si="3"/>
        <v>0</v>
      </c>
    </row>
    <row r="131" spans="1:8" s="62" customFormat="1" ht="14.25">
      <c r="A131" s="59"/>
      <c r="B131" s="60"/>
      <c r="C131" s="61"/>
      <c r="D131" s="61"/>
      <c r="E131" s="61"/>
      <c r="F131" s="61"/>
      <c r="G131" s="62">
        <f t="shared" si="2"/>
        <v>0</v>
      </c>
      <c r="H131" s="60">
        <f t="shared" si="3"/>
        <v>0</v>
      </c>
    </row>
    <row r="132" spans="1:8" s="62" customFormat="1" ht="14.25">
      <c r="A132" s="59"/>
      <c r="B132" s="60"/>
      <c r="C132" s="61"/>
      <c r="D132" s="61"/>
      <c r="E132" s="61"/>
      <c r="F132" s="61"/>
      <c r="G132" s="62">
        <f t="shared" si="2"/>
        <v>0</v>
      </c>
      <c r="H132" s="60">
        <f t="shared" si="3"/>
        <v>0</v>
      </c>
    </row>
    <row r="133" spans="1:8" s="62" customFormat="1" ht="14.25">
      <c r="A133" s="59"/>
      <c r="B133" s="60"/>
      <c r="C133" s="61"/>
      <c r="D133" s="61"/>
      <c r="E133" s="61"/>
      <c r="F133" s="61"/>
      <c r="G133" s="62">
        <f aca="true" t="shared" si="4" ref="G133:G196">D133-C133-(F133-E133)</f>
        <v>0</v>
      </c>
      <c r="H133" s="60">
        <f aca="true" t="shared" si="5" ref="H133:H196">B133*G133</f>
        <v>0</v>
      </c>
    </row>
    <row r="134" spans="1:8" s="62" customFormat="1" ht="14.25">
      <c r="A134" s="59"/>
      <c r="B134" s="60"/>
      <c r="C134" s="61"/>
      <c r="D134" s="61"/>
      <c r="E134" s="61"/>
      <c r="F134" s="61"/>
      <c r="G134" s="62">
        <f t="shared" si="4"/>
        <v>0</v>
      </c>
      <c r="H134" s="60">
        <f t="shared" si="5"/>
        <v>0</v>
      </c>
    </row>
    <row r="135" spans="1:8" s="62" customFormat="1" ht="14.25">
      <c r="A135" s="59"/>
      <c r="B135" s="60"/>
      <c r="C135" s="61"/>
      <c r="D135" s="61"/>
      <c r="E135" s="61"/>
      <c r="F135" s="61"/>
      <c r="G135" s="62">
        <f t="shared" si="4"/>
        <v>0</v>
      </c>
      <c r="H135" s="60">
        <f t="shared" si="5"/>
        <v>0</v>
      </c>
    </row>
    <row r="136" spans="1:8" s="62" customFormat="1" ht="14.25">
      <c r="A136" s="59"/>
      <c r="B136" s="60"/>
      <c r="C136" s="61"/>
      <c r="D136" s="61"/>
      <c r="E136" s="61"/>
      <c r="F136" s="61"/>
      <c r="G136" s="62">
        <f t="shared" si="4"/>
        <v>0</v>
      </c>
      <c r="H136" s="60">
        <f t="shared" si="5"/>
        <v>0</v>
      </c>
    </row>
    <row r="137" spans="1:8" s="62" customFormat="1" ht="14.25">
      <c r="A137" s="59"/>
      <c r="B137" s="60"/>
      <c r="C137" s="61"/>
      <c r="D137" s="61"/>
      <c r="E137" s="61"/>
      <c r="F137" s="61"/>
      <c r="G137" s="62">
        <f t="shared" si="4"/>
        <v>0</v>
      </c>
      <c r="H137" s="60">
        <f t="shared" si="5"/>
        <v>0</v>
      </c>
    </row>
    <row r="138" spans="1:8" s="62" customFormat="1" ht="14.25">
      <c r="A138" s="59"/>
      <c r="B138" s="60"/>
      <c r="C138" s="61"/>
      <c r="D138" s="61"/>
      <c r="E138" s="61"/>
      <c r="F138" s="61"/>
      <c r="G138" s="62">
        <f t="shared" si="4"/>
        <v>0</v>
      </c>
      <c r="H138" s="60">
        <f t="shared" si="5"/>
        <v>0</v>
      </c>
    </row>
    <row r="139" spans="1:8" s="62" customFormat="1" ht="14.25" customHeight="1">
      <c r="A139" s="59"/>
      <c r="B139" s="60"/>
      <c r="C139" s="61"/>
      <c r="D139" s="61"/>
      <c r="E139" s="61"/>
      <c r="F139" s="61"/>
      <c r="G139" s="62">
        <f t="shared" si="4"/>
        <v>0</v>
      </c>
      <c r="H139" s="60">
        <f t="shared" si="5"/>
        <v>0</v>
      </c>
    </row>
    <row r="140" spans="1:8" s="62" customFormat="1" ht="14.25">
      <c r="A140" s="59"/>
      <c r="B140" s="60"/>
      <c r="C140" s="61"/>
      <c r="D140" s="61"/>
      <c r="E140" s="61"/>
      <c r="F140" s="61"/>
      <c r="G140" s="62">
        <f t="shared" si="4"/>
        <v>0</v>
      </c>
      <c r="H140" s="60">
        <f t="shared" si="5"/>
        <v>0</v>
      </c>
    </row>
    <row r="141" spans="1:8" s="62" customFormat="1" ht="14.25">
      <c r="A141" s="59"/>
      <c r="B141" s="60"/>
      <c r="C141" s="61"/>
      <c r="D141" s="61"/>
      <c r="E141" s="61"/>
      <c r="F141" s="61"/>
      <c r="G141" s="62">
        <f t="shared" si="4"/>
        <v>0</v>
      </c>
      <c r="H141" s="60">
        <f t="shared" si="5"/>
        <v>0</v>
      </c>
    </row>
    <row r="142" spans="1:8" s="62" customFormat="1" ht="14.25">
      <c r="A142" s="59"/>
      <c r="B142" s="60"/>
      <c r="C142" s="61"/>
      <c r="D142" s="61"/>
      <c r="E142" s="61"/>
      <c r="F142" s="61"/>
      <c r="G142" s="62">
        <f t="shared" si="4"/>
        <v>0</v>
      </c>
      <c r="H142" s="60">
        <f t="shared" si="5"/>
        <v>0</v>
      </c>
    </row>
    <row r="143" spans="1:8" s="62" customFormat="1" ht="14.25">
      <c r="A143" s="59"/>
      <c r="B143" s="60"/>
      <c r="C143" s="61"/>
      <c r="D143" s="61"/>
      <c r="E143" s="61"/>
      <c r="F143" s="61"/>
      <c r="G143" s="62">
        <f t="shared" si="4"/>
        <v>0</v>
      </c>
      <c r="H143" s="60">
        <f t="shared" si="5"/>
        <v>0</v>
      </c>
    </row>
    <row r="144" spans="1:8" s="62" customFormat="1" ht="14.25">
      <c r="A144" s="59"/>
      <c r="B144" s="60"/>
      <c r="C144" s="61"/>
      <c r="D144" s="61"/>
      <c r="E144" s="61"/>
      <c r="F144" s="61"/>
      <c r="G144" s="62">
        <f t="shared" si="4"/>
        <v>0</v>
      </c>
      <c r="H144" s="60">
        <f t="shared" si="5"/>
        <v>0</v>
      </c>
    </row>
    <row r="145" spans="1:8" s="62" customFormat="1" ht="14.25">
      <c r="A145" s="59"/>
      <c r="B145" s="60"/>
      <c r="C145" s="61"/>
      <c r="D145" s="61"/>
      <c r="E145" s="61"/>
      <c r="F145" s="61"/>
      <c r="G145" s="62">
        <f t="shared" si="4"/>
        <v>0</v>
      </c>
      <c r="H145" s="60">
        <f t="shared" si="5"/>
        <v>0</v>
      </c>
    </row>
    <row r="146" spans="1:8" s="62" customFormat="1" ht="14.25">
      <c r="A146" s="59"/>
      <c r="B146" s="60"/>
      <c r="C146" s="61"/>
      <c r="D146" s="61"/>
      <c r="E146" s="61"/>
      <c r="F146" s="61"/>
      <c r="G146" s="62">
        <f t="shared" si="4"/>
        <v>0</v>
      </c>
      <c r="H146" s="60">
        <f t="shared" si="5"/>
        <v>0</v>
      </c>
    </row>
    <row r="147" spans="1:8" s="62" customFormat="1" ht="14.25">
      <c r="A147" s="59"/>
      <c r="B147" s="60"/>
      <c r="C147" s="61"/>
      <c r="D147" s="61"/>
      <c r="E147" s="61"/>
      <c r="F147" s="61"/>
      <c r="G147" s="62">
        <f t="shared" si="4"/>
        <v>0</v>
      </c>
      <c r="H147" s="60">
        <f t="shared" si="5"/>
        <v>0</v>
      </c>
    </row>
    <row r="148" spans="1:8" s="62" customFormat="1" ht="14.25">
      <c r="A148" s="59"/>
      <c r="B148" s="60"/>
      <c r="C148" s="61"/>
      <c r="D148" s="61"/>
      <c r="E148" s="61"/>
      <c r="F148" s="61"/>
      <c r="G148" s="62">
        <f t="shared" si="4"/>
        <v>0</v>
      </c>
      <c r="H148" s="60">
        <f t="shared" si="5"/>
        <v>0</v>
      </c>
    </row>
    <row r="149" spans="1:8" s="62" customFormat="1" ht="14.25">
      <c r="A149" s="59"/>
      <c r="B149" s="60"/>
      <c r="C149" s="61"/>
      <c r="D149" s="61"/>
      <c r="E149" s="61"/>
      <c r="F149" s="61"/>
      <c r="G149" s="62">
        <f t="shared" si="4"/>
        <v>0</v>
      </c>
      <c r="H149" s="60">
        <f t="shared" si="5"/>
        <v>0</v>
      </c>
    </row>
    <row r="150" spans="1:8" s="62" customFormat="1" ht="14.25">
      <c r="A150" s="59"/>
      <c r="B150" s="60"/>
      <c r="C150" s="61"/>
      <c r="D150" s="61"/>
      <c r="E150" s="61"/>
      <c r="F150" s="61"/>
      <c r="G150" s="62">
        <f t="shared" si="4"/>
        <v>0</v>
      </c>
      <c r="H150" s="60">
        <f t="shared" si="5"/>
        <v>0</v>
      </c>
    </row>
    <row r="151" spans="1:8" s="62" customFormat="1" ht="14.25">
      <c r="A151" s="59"/>
      <c r="B151" s="60"/>
      <c r="C151" s="61"/>
      <c r="D151" s="61"/>
      <c r="E151" s="61"/>
      <c r="F151" s="61"/>
      <c r="G151" s="62">
        <f t="shared" si="4"/>
        <v>0</v>
      </c>
      <c r="H151" s="60">
        <f t="shared" si="5"/>
        <v>0</v>
      </c>
    </row>
    <row r="152" spans="1:8" s="62" customFormat="1" ht="14.25">
      <c r="A152" s="59"/>
      <c r="B152" s="60"/>
      <c r="C152" s="61"/>
      <c r="D152" s="61"/>
      <c r="E152" s="61"/>
      <c r="F152" s="61"/>
      <c r="G152" s="62">
        <f t="shared" si="4"/>
        <v>0</v>
      </c>
      <c r="H152" s="60">
        <f t="shared" si="5"/>
        <v>0</v>
      </c>
    </row>
    <row r="153" spans="1:8" s="62" customFormat="1" ht="14.25">
      <c r="A153" s="59"/>
      <c r="B153" s="60"/>
      <c r="C153" s="61"/>
      <c r="D153" s="61"/>
      <c r="E153" s="61"/>
      <c r="F153" s="61"/>
      <c r="G153" s="62">
        <f t="shared" si="4"/>
        <v>0</v>
      </c>
      <c r="H153" s="60">
        <f t="shared" si="5"/>
        <v>0</v>
      </c>
    </row>
    <row r="154" spans="1:8" s="62" customFormat="1" ht="14.25">
      <c r="A154" s="59"/>
      <c r="B154" s="60"/>
      <c r="C154" s="61"/>
      <c r="D154" s="61"/>
      <c r="E154" s="61"/>
      <c r="F154" s="61"/>
      <c r="G154" s="62">
        <f t="shared" si="4"/>
        <v>0</v>
      </c>
      <c r="H154" s="60">
        <f t="shared" si="5"/>
        <v>0</v>
      </c>
    </row>
    <row r="155" spans="1:8" s="62" customFormat="1" ht="14.25">
      <c r="A155" s="59"/>
      <c r="B155" s="60"/>
      <c r="C155" s="61"/>
      <c r="D155" s="61"/>
      <c r="E155" s="61"/>
      <c r="F155" s="61"/>
      <c r="G155" s="62">
        <f t="shared" si="4"/>
        <v>0</v>
      </c>
      <c r="H155" s="60">
        <f t="shared" si="5"/>
        <v>0</v>
      </c>
    </row>
    <row r="156" spans="1:8" s="62" customFormat="1" ht="14.25">
      <c r="A156" s="59"/>
      <c r="B156" s="60"/>
      <c r="C156" s="61"/>
      <c r="D156" s="61"/>
      <c r="E156" s="61"/>
      <c r="F156" s="61"/>
      <c r="G156" s="62">
        <f t="shared" si="4"/>
        <v>0</v>
      </c>
      <c r="H156" s="60">
        <f t="shared" si="5"/>
        <v>0</v>
      </c>
    </row>
    <row r="157" spans="1:8" s="62" customFormat="1" ht="14.25">
      <c r="A157" s="59"/>
      <c r="B157" s="60"/>
      <c r="C157" s="61"/>
      <c r="D157" s="61"/>
      <c r="E157" s="61"/>
      <c r="F157" s="61"/>
      <c r="G157" s="62">
        <f t="shared" si="4"/>
        <v>0</v>
      </c>
      <c r="H157" s="60">
        <f t="shared" si="5"/>
        <v>0</v>
      </c>
    </row>
    <row r="158" spans="1:8" s="62" customFormat="1" ht="14.25">
      <c r="A158" s="59"/>
      <c r="B158" s="60"/>
      <c r="C158" s="61"/>
      <c r="D158" s="61"/>
      <c r="E158" s="61"/>
      <c r="F158" s="61"/>
      <c r="G158" s="62">
        <f t="shared" si="4"/>
        <v>0</v>
      </c>
      <c r="H158" s="60">
        <f t="shared" si="5"/>
        <v>0</v>
      </c>
    </row>
    <row r="159" spans="1:8" s="62" customFormat="1" ht="14.25">
      <c r="A159" s="59"/>
      <c r="B159" s="60"/>
      <c r="C159" s="61"/>
      <c r="D159" s="61"/>
      <c r="E159" s="61"/>
      <c r="F159" s="61"/>
      <c r="G159" s="62">
        <f t="shared" si="4"/>
        <v>0</v>
      </c>
      <c r="H159" s="60">
        <f t="shared" si="5"/>
        <v>0</v>
      </c>
    </row>
    <row r="160" spans="1:8" s="62" customFormat="1" ht="14.25">
      <c r="A160" s="59"/>
      <c r="B160" s="60"/>
      <c r="C160" s="61"/>
      <c r="D160" s="61"/>
      <c r="E160" s="61"/>
      <c r="F160" s="61"/>
      <c r="G160" s="62">
        <f t="shared" si="4"/>
        <v>0</v>
      </c>
      <c r="H160" s="60">
        <f t="shared" si="5"/>
        <v>0</v>
      </c>
    </row>
    <row r="161" spans="1:8" s="62" customFormat="1" ht="14.25">
      <c r="A161" s="59"/>
      <c r="B161" s="60"/>
      <c r="C161" s="61"/>
      <c r="D161" s="61"/>
      <c r="E161" s="61"/>
      <c r="F161" s="61"/>
      <c r="G161" s="62">
        <f t="shared" si="4"/>
        <v>0</v>
      </c>
      <c r="H161" s="60">
        <f t="shared" si="5"/>
        <v>0</v>
      </c>
    </row>
    <row r="162" spans="1:8" s="62" customFormat="1" ht="14.25">
      <c r="A162" s="59"/>
      <c r="B162" s="60"/>
      <c r="C162" s="61"/>
      <c r="D162" s="61"/>
      <c r="E162" s="61"/>
      <c r="F162" s="61"/>
      <c r="G162" s="62">
        <f t="shared" si="4"/>
        <v>0</v>
      </c>
      <c r="H162" s="60">
        <f t="shared" si="5"/>
        <v>0</v>
      </c>
    </row>
    <row r="163" spans="1:8" s="62" customFormat="1" ht="14.25">
      <c r="A163" s="59"/>
      <c r="B163" s="60"/>
      <c r="C163" s="61"/>
      <c r="D163" s="61"/>
      <c r="E163" s="61"/>
      <c r="F163" s="61"/>
      <c r="G163" s="62">
        <f t="shared" si="4"/>
        <v>0</v>
      </c>
      <c r="H163" s="60">
        <f t="shared" si="5"/>
        <v>0</v>
      </c>
    </row>
    <row r="164" spans="1:8" s="62" customFormat="1" ht="14.25">
      <c r="A164" s="59"/>
      <c r="B164" s="60"/>
      <c r="C164" s="61"/>
      <c r="D164" s="61"/>
      <c r="E164" s="61"/>
      <c r="F164" s="61"/>
      <c r="G164" s="62">
        <f t="shared" si="4"/>
        <v>0</v>
      </c>
      <c r="H164" s="60">
        <f t="shared" si="5"/>
        <v>0</v>
      </c>
    </row>
    <row r="165" spans="1:8" s="62" customFormat="1" ht="14.25">
      <c r="A165" s="59"/>
      <c r="B165" s="60"/>
      <c r="C165" s="61"/>
      <c r="D165" s="61"/>
      <c r="E165" s="61"/>
      <c r="F165" s="61"/>
      <c r="G165" s="62">
        <f t="shared" si="4"/>
        <v>0</v>
      </c>
      <c r="H165" s="60">
        <f t="shared" si="5"/>
        <v>0</v>
      </c>
    </row>
    <row r="166" spans="1:8" s="62" customFormat="1" ht="14.25">
      <c r="A166" s="59"/>
      <c r="B166" s="60"/>
      <c r="C166" s="61"/>
      <c r="D166" s="61"/>
      <c r="E166" s="61"/>
      <c r="F166" s="61"/>
      <c r="G166" s="62">
        <f t="shared" si="4"/>
        <v>0</v>
      </c>
      <c r="H166" s="60">
        <f t="shared" si="5"/>
        <v>0</v>
      </c>
    </row>
    <row r="167" spans="1:8" s="62" customFormat="1" ht="14.25">
      <c r="A167" s="59"/>
      <c r="B167" s="60"/>
      <c r="C167" s="61"/>
      <c r="D167" s="61"/>
      <c r="E167" s="61"/>
      <c r="F167" s="61"/>
      <c r="G167" s="62">
        <f t="shared" si="4"/>
        <v>0</v>
      </c>
      <c r="H167" s="60">
        <f t="shared" si="5"/>
        <v>0</v>
      </c>
    </row>
    <row r="168" spans="1:8" s="62" customFormat="1" ht="14.25">
      <c r="A168" s="59"/>
      <c r="B168" s="60"/>
      <c r="C168" s="61"/>
      <c r="D168" s="61"/>
      <c r="E168" s="61"/>
      <c r="F168" s="61"/>
      <c r="G168" s="62">
        <f t="shared" si="4"/>
        <v>0</v>
      </c>
      <c r="H168" s="60">
        <f t="shared" si="5"/>
        <v>0</v>
      </c>
    </row>
    <row r="169" spans="1:8" s="62" customFormat="1" ht="14.25">
      <c r="A169" s="59"/>
      <c r="B169" s="60"/>
      <c r="C169" s="61"/>
      <c r="D169" s="61"/>
      <c r="E169" s="61"/>
      <c r="F169" s="61"/>
      <c r="G169" s="62">
        <f t="shared" si="4"/>
        <v>0</v>
      </c>
      <c r="H169" s="60">
        <f t="shared" si="5"/>
        <v>0</v>
      </c>
    </row>
    <row r="170" spans="1:8" s="62" customFormat="1" ht="14.25">
      <c r="A170" s="59"/>
      <c r="B170" s="60"/>
      <c r="C170" s="61"/>
      <c r="D170" s="61"/>
      <c r="E170" s="61"/>
      <c r="F170" s="61"/>
      <c r="G170" s="62">
        <f t="shared" si="4"/>
        <v>0</v>
      </c>
      <c r="H170" s="60">
        <f t="shared" si="5"/>
        <v>0</v>
      </c>
    </row>
    <row r="171" spans="1:8" s="62" customFormat="1" ht="14.25">
      <c r="A171" s="59"/>
      <c r="B171" s="60"/>
      <c r="C171" s="61"/>
      <c r="D171" s="61"/>
      <c r="E171" s="61"/>
      <c r="F171" s="61"/>
      <c r="G171" s="62">
        <f t="shared" si="4"/>
        <v>0</v>
      </c>
      <c r="H171" s="60">
        <f t="shared" si="5"/>
        <v>0</v>
      </c>
    </row>
    <row r="172" spans="1:8" s="62" customFormat="1" ht="14.25">
      <c r="A172" s="59"/>
      <c r="B172" s="60"/>
      <c r="C172" s="61"/>
      <c r="D172" s="61"/>
      <c r="E172" s="61"/>
      <c r="F172" s="61"/>
      <c r="G172" s="62">
        <f t="shared" si="4"/>
        <v>0</v>
      </c>
      <c r="H172" s="60">
        <f t="shared" si="5"/>
        <v>0</v>
      </c>
    </row>
    <row r="173" spans="1:8" s="62" customFormat="1" ht="14.25">
      <c r="A173" s="59"/>
      <c r="B173" s="60"/>
      <c r="C173" s="61"/>
      <c r="D173" s="61"/>
      <c r="E173" s="61"/>
      <c r="F173" s="61"/>
      <c r="G173" s="62">
        <f t="shared" si="4"/>
        <v>0</v>
      </c>
      <c r="H173" s="60">
        <f t="shared" si="5"/>
        <v>0</v>
      </c>
    </row>
    <row r="174" spans="1:8" s="62" customFormat="1" ht="14.25">
      <c r="A174" s="59"/>
      <c r="B174" s="60"/>
      <c r="C174" s="61"/>
      <c r="D174" s="61"/>
      <c r="E174" s="61"/>
      <c r="F174" s="61"/>
      <c r="G174" s="62">
        <f t="shared" si="4"/>
        <v>0</v>
      </c>
      <c r="H174" s="60">
        <f t="shared" si="5"/>
        <v>0</v>
      </c>
    </row>
    <row r="175" spans="1:8" s="62" customFormat="1" ht="14.25">
      <c r="A175" s="59"/>
      <c r="B175" s="60"/>
      <c r="C175" s="61"/>
      <c r="D175" s="61"/>
      <c r="E175" s="61"/>
      <c r="F175" s="61"/>
      <c r="G175" s="62">
        <f t="shared" si="4"/>
        <v>0</v>
      </c>
      <c r="H175" s="60">
        <f t="shared" si="5"/>
        <v>0</v>
      </c>
    </row>
    <row r="176" spans="1:8" s="62" customFormat="1" ht="14.25">
      <c r="A176" s="59"/>
      <c r="B176" s="60"/>
      <c r="C176" s="61"/>
      <c r="D176" s="61"/>
      <c r="E176" s="61"/>
      <c r="F176" s="61"/>
      <c r="G176" s="62">
        <f t="shared" si="4"/>
        <v>0</v>
      </c>
      <c r="H176" s="60">
        <f t="shared" si="5"/>
        <v>0</v>
      </c>
    </row>
    <row r="177" spans="1:8" s="62" customFormat="1" ht="14.25">
      <c r="A177" s="59"/>
      <c r="B177" s="60"/>
      <c r="C177" s="61"/>
      <c r="D177" s="61"/>
      <c r="E177" s="61"/>
      <c r="F177" s="61"/>
      <c r="G177" s="62">
        <f t="shared" si="4"/>
        <v>0</v>
      </c>
      <c r="H177" s="60">
        <f t="shared" si="5"/>
        <v>0</v>
      </c>
    </row>
    <row r="178" spans="1:8" s="62" customFormat="1" ht="14.25">
      <c r="A178" s="59"/>
      <c r="B178" s="60"/>
      <c r="C178" s="61"/>
      <c r="D178" s="61"/>
      <c r="E178" s="61"/>
      <c r="F178" s="61"/>
      <c r="G178" s="62">
        <f t="shared" si="4"/>
        <v>0</v>
      </c>
      <c r="H178" s="60">
        <f t="shared" si="5"/>
        <v>0</v>
      </c>
    </row>
    <row r="179" spans="1:8" s="62" customFormat="1" ht="14.25">
      <c r="A179" s="59"/>
      <c r="B179" s="60"/>
      <c r="C179" s="61"/>
      <c r="D179" s="61"/>
      <c r="E179" s="61"/>
      <c r="F179" s="61"/>
      <c r="G179" s="62">
        <f t="shared" si="4"/>
        <v>0</v>
      </c>
      <c r="H179" s="60">
        <f t="shared" si="5"/>
        <v>0</v>
      </c>
    </row>
    <row r="180" spans="1:8" s="62" customFormat="1" ht="14.25">
      <c r="A180" s="59"/>
      <c r="B180" s="60"/>
      <c r="C180" s="61"/>
      <c r="D180" s="61"/>
      <c r="E180" s="61"/>
      <c r="F180" s="61"/>
      <c r="G180" s="62">
        <f t="shared" si="4"/>
        <v>0</v>
      </c>
      <c r="H180" s="60">
        <f t="shared" si="5"/>
        <v>0</v>
      </c>
    </row>
    <row r="181" spans="1:8" s="62" customFormat="1" ht="14.25">
      <c r="A181" s="59"/>
      <c r="B181" s="60"/>
      <c r="C181" s="61"/>
      <c r="D181" s="61"/>
      <c r="E181" s="61"/>
      <c r="F181" s="61"/>
      <c r="G181" s="62">
        <f t="shared" si="4"/>
        <v>0</v>
      </c>
      <c r="H181" s="60">
        <f t="shared" si="5"/>
        <v>0</v>
      </c>
    </row>
    <row r="182" spans="1:8" s="62" customFormat="1" ht="14.25">
      <c r="A182" s="59"/>
      <c r="B182" s="60"/>
      <c r="C182" s="61"/>
      <c r="D182" s="61"/>
      <c r="E182" s="61"/>
      <c r="F182" s="61"/>
      <c r="G182" s="62">
        <f t="shared" si="4"/>
        <v>0</v>
      </c>
      <c r="H182" s="60">
        <f t="shared" si="5"/>
        <v>0</v>
      </c>
    </row>
    <row r="183" spans="1:8" s="62" customFormat="1" ht="14.25">
      <c r="A183" s="59"/>
      <c r="B183" s="60"/>
      <c r="C183" s="61"/>
      <c r="D183" s="61"/>
      <c r="E183" s="61"/>
      <c r="F183" s="61"/>
      <c r="G183" s="62">
        <f t="shared" si="4"/>
        <v>0</v>
      </c>
      <c r="H183" s="60">
        <f t="shared" si="5"/>
        <v>0</v>
      </c>
    </row>
    <row r="184" spans="1:8" s="62" customFormat="1" ht="14.25">
      <c r="A184" s="59"/>
      <c r="B184" s="60"/>
      <c r="C184" s="61"/>
      <c r="D184" s="61"/>
      <c r="E184" s="61"/>
      <c r="F184" s="61"/>
      <c r="G184" s="62">
        <f t="shared" si="4"/>
        <v>0</v>
      </c>
      <c r="H184" s="60">
        <f t="shared" si="5"/>
        <v>0</v>
      </c>
    </row>
    <row r="185" spans="1:8" s="62" customFormat="1" ht="14.25">
      <c r="A185" s="59"/>
      <c r="B185" s="60"/>
      <c r="C185" s="61"/>
      <c r="D185" s="61"/>
      <c r="E185" s="61"/>
      <c r="F185" s="61"/>
      <c r="G185" s="62">
        <f t="shared" si="4"/>
        <v>0</v>
      </c>
      <c r="H185" s="60">
        <f t="shared" si="5"/>
        <v>0</v>
      </c>
    </row>
    <row r="186" spans="1:8" s="62" customFormat="1" ht="14.25">
      <c r="A186" s="59"/>
      <c r="B186" s="60"/>
      <c r="C186" s="61"/>
      <c r="D186" s="61"/>
      <c r="E186" s="61"/>
      <c r="F186" s="61"/>
      <c r="G186" s="62">
        <f t="shared" si="4"/>
        <v>0</v>
      </c>
      <c r="H186" s="60">
        <f t="shared" si="5"/>
        <v>0</v>
      </c>
    </row>
    <row r="187" spans="1:8" s="62" customFormat="1" ht="14.25">
      <c r="A187" s="59"/>
      <c r="B187" s="60"/>
      <c r="C187" s="61"/>
      <c r="D187" s="61"/>
      <c r="E187" s="61"/>
      <c r="F187" s="61"/>
      <c r="G187" s="62">
        <f t="shared" si="4"/>
        <v>0</v>
      </c>
      <c r="H187" s="60">
        <f t="shared" si="5"/>
        <v>0</v>
      </c>
    </row>
    <row r="188" spans="1:8" s="62" customFormat="1" ht="14.25">
      <c r="A188" s="59"/>
      <c r="B188" s="60"/>
      <c r="C188" s="61"/>
      <c r="D188" s="61"/>
      <c r="E188" s="61"/>
      <c r="F188" s="61"/>
      <c r="G188" s="62">
        <f t="shared" si="4"/>
        <v>0</v>
      </c>
      <c r="H188" s="60">
        <f t="shared" si="5"/>
        <v>0</v>
      </c>
    </row>
    <row r="189" spans="1:8" s="62" customFormat="1" ht="14.25">
      <c r="A189" s="59"/>
      <c r="B189" s="60"/>
      <c r="C189" s="61"/>
      <c r="D189" s="61"/>
      <c r="E189" s="61"/>
      <c r="F189" s="61"/>
      <c r="G189" s="62">
        <f t="shared" si="4"/>
        <v>0</v>
      </c>
      <c r="H189" s="60">
        <f t="shared" si="5"/>
        <v>0</v>
      </c>
    </row>
    <row r="190" spans="1:8" s="62" customFormat="1" ht="14.25">
      <c r="A190" s="59"/>
      <c r="B190" s="60"/>
      <c r="C190" s="61"/>
      <c r="D190" s="61"/>
      <c r="E190" s="61"/>
      <c r="F190" s="61"/>
      <c r="G190" s="62">
        <f t="shared" si="4"/>
        <v>0</v>
      </c>
      <c r="H190" s="60">
        <f t="shared" si="5"/>
        <v>0</v>
      </c>
    </row>
    <row r="191" spans="1:8" s="62" customFormat="1" ht="14.25">
      <c r="A191" s="59"/>
      <c r="B191" s="60"/>
      <c r="C191" s="61"/>
      <c r="D191" s="61"/>
      <c r="E191" s="61"/>
      <c r="F191" s="61"/>
      <c r="G191" s="62">
        <f t="shared" si="4"/>
        <v>0</v>
      </c>
      <c r="H191" s="60">
        <f t="shared" si="5"/>
        <v>0</v>
      </c>
    </row>
    <row r="192" spans="1:8" s="62" customFormat="1" ht="14.25">
      <c r="A192" s="59"/>
      <c r="B192" s="60"/>
      <c r="C192" s="61"/>
      <c r="D192" s="61"/>
      <c r="E192" s="61"/>
      <c r="F192" s="61"/>
      <c r="G192" s="62">
        <f t="shared" si="4"/>
        <v>0</v>
      </c>
      <c r="H192" s="60">
        <f t="shared" si="5"/>
        <v>0</v>
      </c>
    </row>
    <row r="193" spans="1:8" s="62" customFormat="1" ht="14.25">
      <c r="A193" s="59"/>
      <c r="B193" s="60"/>
      <c r="C193" s="61"/>
      <c r="D193" s="61"/>
      <c r="E193" s="61"/>
      <c r="F193" s="61"/>
      <c r="G193" s="62">
        <f t="shared" si="4"/>
        <v>0</v>
      </c>
      <c r="H193" s="60">
        <f t="shared" si="5"/>
        <v>0</v>
      </c>
    </row>
    <row r="194" spans="1:8" s="62" customFormat="1" ht="14.25">
      <c r="A194" s="59"/>
      <c r="B194" s="60"/>
      <c r="C194" s="61"/>
      <c r="D194" s="61"/>
      <c r="E194" s="61"/>
      <c r="F194" s="61"/>
      <c r="G194" s="62">
        <f t="shared" si="4"/>
        <v>0</v>
      </c>
      <c r="H194" s="60">
        <f t="shared" si="5"/>
        <v>0</v>
      </c>
    </row>
    <row r="195" spans="1:8" s="62" customFormat="1" ht="14.25">
      <c r="A195" s="59"/>
      <c r="B195" s="60"/>
      <c r="C195" s="63"/>
      <c r="D195" s="63"/>
      <c r="E195" s="61"/>
      <c r="F195" s="61"/>
      <c r="G195" s="62">
        <f t="shared" si="4"/>
        <v>0</v>
      </c>
      <c r="H195" s="60">
        <f t="shared" si="5"/>
        <v>0</v>
      </c>
    </row>
    <row r="196" spans="1:8" s="62" customFormat="1" ht="14.25">
      <c r="A196" s="59"/>
      <c r="B196" s="60"/>
      <c r="C196" s="61"/>
      <c r="D196" s="61"/>
      <c r="E196" s="61"/>
      <c r="F196" s="61"/>
      <c r="G196" s="62">
        <f t="shared" si="4"/>
        <v>0</v>
      </c>
      <c r="H196" s="60">
        <f t="shared" si="5"/>
        <v>0</v>
      </c>
    </row>
    <row r="197" spans="1:8" s="62" customFormat="1" ht="14.25">
      <c r="A197" s="59"/>
      <c r="B197" s="60"/>
      <c r="C197" s="61"/>
      <c r="D197" s="61"/>
      <c r="E197" s="61"/>
      <c r="F197" s="61"/>
      <c r="G197" s="62">
        <f aca="true" t="shared" si="6" ref="G197:G260">D197-C197-(F197-E197)</f>
        <v>0</v>
      </c>
      <c r="H197" s="60">
        <f aca="true" t="shared" si="7" ref="H197:H260">B197*G197</f>
        <v>0</v>
      </c>
    </row>
    <row r="198" spans="1:8" s="62" customFormat="1" ht="14.25">
      <c r="A198" s="59"/>
      <c r="B198" s="60"/>
      <c r="C198" s="61"/>
      <c r="D198" s="61"/>
      <c r="E198" s="61"/>
      <c r="F198" s="61"/>
      <c r="G198" s="62">
        <f t="shared" si="6"/>
        <v>0</v>
      </c>
      <c r="H198" s="60">
        <f t="shared" si="7"/>
        <v>0</v>
      </c>
    </row>
    <row r="199" spans="1:8" s="62" customFormat="1" ht="14.25">
      <c r="A199" s="59"/>
      <c r="B199" s="60"/>
      <c r="C199" s="63"/>
      <c r="D199" s="63"/>
      <c r="E199" s="61"/>
      <c r="F199" s="61"/>
      <c r="G199" s="62">
        <f t="shared" si="6"/>
        <v>0</v>
      </c>
      <c r="H199" s="60">
        <f t="shared" si="7"/>
        <v>0</v>
      </c>
    </row>
    <row r="200" spans="1:8" s="62" customFormat="1" ht="14.25">
      <c r="A200" s="59"/>
      <c r="B200" s="60"/>
      <c r="C200" s="61"/>
      <c r="D200" s="61"/>
      <c r="E200" s="61"/>
      <c r="F200" s="61"/>
      <c r="G200" s="62">
        <f t="shared" si="6"/>
        <v>0</v>
      </c>
      <c r="H200" s="60">
        <f t="shared" si="7"/>
        <v>0</v>
      </c>
    </row>
    <row r="201" spans="1:8" s="62" customFormat="1" ht="14.25">
      <c r="A201" s="59"/>
      <c r="B201" s="60"/>
      <c r="C201" s="61"/>
      <c r="D201" s="61"/>
      <c r="E201" s="61"/>
      <c r="F201" s="61"/>
      <c r="G201" s="62">
        <f t="shared" si="6"/>
        <v>0</v>
      </c>
      <c r="H201" s="60">
        <f t="shared" si="7"/>
        <v>0</v>
      </c>
    </row>
    <row r="202" spans="1:8" s="62" customFormat="1" ht="14.25">
      <c r="A202" s="59"/>
      <c r="B202" s="60"/>
      <c r="C202" s="61"/>
      <c r="D202" s="61"/>
      <c r="E202" s="61"/>
      <c r="F202" s="61"/>
      <c r="G202" s="62">
        <f t="shared" si="6"/>
        <v>0</v>
      </c>
      <c r="H202" s="60">
        <f t="shared" si="7"/>
        <v>0</v>
      </c>
    </row>
    <row r="203" spans="1:8" s="62" customFormat="1" ht="14.25">
      <c r="A203" s="59"/>
      <c r="B203" s="60"/>
      <c r="C203" s="63"/>
      <c r="D203" s="63"/>
      <c r="E203" s="61"/>
      <c r="F203" s="61"/>
      <c r="G203" s="62">
        <f t="shared" si="6"/>
        <v>0</v>
      </c>
      <c r="H203" s="60">
        <f t="shared" si="7"/>
        <v>0</v>
      </c>
    </row>
    <row r="204" spans="1:8" s="62" customFormat="1" ht="14.25">
      <c r="A204" s="59"/>
      <c r="B204" s="60"/>
      <c r="C204" s="63"/>
      <c r="D204" s="63"/>
      <c r="E204" s="61"/>
      <c r="F204" s="61"/>
      <c r="G204" s="62">
        <f t="shared" si="6"/>
        <v>0</v>
      </c>
      <c r="H204" s="60">
        <f t="shared" si="7"/>
        <v>0</v>
      </c>
    </row>
    <row r="205" spans="1:8" s="62" customFormat="1" ht="14.25">
      <c r="A205" s="59"/>
      <c r="B205" s="60"/>
      <c r="C205" s="63"/>
      <c r="D205" s="63"/>
      <c r="E205" s="61"/>
      <c r="F205" s="61"/>
      <c r="G205" s="62">
        <f t="shared" si="6"/>
        <v>0</v>
      </c>
      <c r="H205" s="60">
        <f t="shared" si="7"/>
        <v>0</v>
      </c>
    </row>
    <row r="206" spans="1:8" s="62" customFormat="1" ht="14.25">
      <c r="A206" s="59"/>
      <c r="B206" s="60"/>
      <c r="C206" s="63"/>
      <c r="D206" s="63"/>
      <c r="E206" s="61"/>
      <c r="F206" s="61"/>
      <c r="G206" s="62">
        <f t="shared" si="6"/>
        <v>0</v>
      </c>
      <c r="H206" s="60">
        <f t="shared" si="7"/>
        <v>0</v>
      </c>
    </row>
    <row r="207" spans="1:8" s="62" customFormat="1" ht="14.25">
      <c r="A207" s="59"/>
      <c r="B207" s="60"/>
      <c r="C207" s="63"/>
      <c r="D207" s="63"/>
      <c r="E207" s="61"/>
      <c r="F207" s="61"/>
      <c r="G207" s="62">
        <f t="shared" si="6"/>
        <v>0</v>
      </c>
      <c r="H207" s="60">
        <f t="shared" si="7"/>
        <v>0</v>
      </c>
    </row>
    <row r="208" spans="1:8" s="62" customFormat="1" ht="14.25">
      <c r="A208" s="59"/>
      <c r="B208" s="60"/>
      <c r="C208" s="63"/>
      <c r="D208" s="63"/>
      <c r="E208" s="61"/>
      <c r="F208" s="61"/>
      <c r="G208" s="62">
        <f t="shared" si="6"/>
        <v>0</v>
      </c>
      <c r="H208" s="60">
        <f t="shared" si="7"/>
        <v>0</v>
      </c>
    </row>
    <row r="209" spans="1:8" s="62" customFormat="1" ht="14.25">
      <c r="A209" s="59"/>
      <c r="B209" s="60"/>
      <c r="C209" s="63"/>
      <c r="D209" s="63"/>
      <c r="E209" s="61"/>
      <c r="F209" s="61"/>
      <c r="G209" s="62">
        <f t="shared" si="6"/>
        <v>0</v>
      </c>
      <c r="H209" s="60">
        <f t="shared" si="7"/>
        <v>0</v>
      </c>
    </row>
    <row r="210" spans="1:8" s="62" customFormat="1" ht="14.25">
      <c r="A210" s="59"/>
      <c r="B210" s="60"/>
      <c r="C210" s="63"/>
      <c r="D210" s="63"/>
      <c r="E210" s="61"/>
      <c r="F210" s="61"/>
      <c r="G210" s="62">
        <f t="shared" si="6"/>
        <v>0</v>
      </c>
      <c r="H210" s="60">
        <f t="shared" si="7"/>
        <v>0</v>
      </c>
    </row>
    <row r="211" spans="1:8" s="62" customFormat="1" ht="14.25">
      <c r="A211" s="59"/>
      <c r="B211" s="60"/>
      <c r="C211" s="63"/>
      <c r="D211" s="63"/>
      <c r="E211" s="61"/>
      <c r="F211" s="61"/>
      <c r="G211" s="62">
        <f t="shared" si="6"/>
        <v>0</v>
      </c>
      <c r="H211" s="60">
        <f t="shared" si="7"/>
        <v>0</v>
      </c>
    </row>
    <row r="212" spans="1:8" s="62" customFormat="1" ht="14.25">
      <c r="A212" s="59"/>
      <c r="B212" s="60"/>
      <c r="C212" s="63"/>
      <c r="D212" s="63"/>
      <c r="E212" s="61"/>
      <c r="F212" s="61"/>
      <c r="G212" s="62">
        <f t="shared" si="6"/>
        <v>0</v>
      </c>
      <c r="H212" s="60">
        <f t="shared" si="7"/>
        <v>0</v>
      </c>
    </row>
    <row r="213" spans="1:8" s="62" customFormat="1" ht="14.25">
      <c r="A213" s="59"/>
      <c r="B213" s="60"/>
      <c r="C213" s="63"/>
      <c r="D213" s="63"/>
      <c r="E213" s="61"/>
      <c r="F213" s="61"/>
      <c r="G213" s="62">
        <f t="shared" si="6"/>
        <v>0</v>
      </c>
      <c r="H213" s="60">
        <f t="shared" si="7"/>
        <v>0</v>
      </c>
    </row>
    <row r="214" spans="1:8" s="62" customFormat="1" ht="14.25">
      <c r="A214" s="59"/>
      <c r="B214" s="60"/>
      <c r="C214" s="63"/>
      <c r="D214" s="63"/>
      <c r="E214" s="61"/>
      <c r="F214" s="61"/>
      <c r="G214" s="62">
        <f t="shared" si="6"/>
        <v>0</v>
      </c>
      <c r="H214" s="60">
        <f t="shared" si="7"/>
        <v>0</v>
      </c>
    </row>
    <row r="215" spans="1:8" s="62" customFormat="1" ht="14.25">
      <c r="A215" s="59"/>
      <c r="B215" s="60"/>
      <c r="C215" s="63"/>
      <c r="D215" s="63"/>
      <c r="E215" s="61"/>
      <c r="F215" s="61"/>
      <c r="G215" s="62">
        <f t="shared" si="6"/>
        <v>0</v>
      </c>
      <c r="H215" s="60">
        <f t="shared" si="7"/>
        <v>0</v>
      </c>
    </row>
    <row r="216" spans="1:8" s="62" customFormat="1" ht="14.25">
      <c r="A216" s="59"/>
      <c r="B216" s="60"/>
      <c r="C216" s="63"/>
      <c r="D216" s="63"/>
      <c r="E216" s="61"/>
      <c r="F216" s="61"/>
      <c r="G216" s="62">
        <f t="shared" si="6"/>
        <v>0</v>
      </c>
      <c r="H216" s="60">
        <f t="shared" si="7"/>
        <v>0</v>
      </c>
    </row>
    <row r="217" spans="1:8" s="62" customFormat="1" ht="14.25">
      <c r="A217" s="59"/>
      <c r="B217" s="60"/>
      <c r="C217" s="63"/>
      <c r="D217" s="63"/>
      <c r="E217" s="61"/>
      <c r="F217" s="61"/>
      <c r="G217" s="62">
        <f t="shared" si="6"/>
        <v>0</v>
      </c>
      <c r="H217" s="60">
        <f t="shared" si="7"/>
        <v>0</v>
      </c>
    </row>
    <row r="218" spans="1:8" s="62" customFormat="1" ht="14.25">
      <c r="A218" s="59"/>
      <c r="B218" s="60"/>
      <c r="C218" s="63"/>
      <c r="D218" s="63"/>
      <c r="E218" s="61"/>
      <c r="F218" s="61"/>
      <c r="G218" s="62">
        <f t="shared" si="6"/>
        <v>0</v>
      </c>
      <c r="H218" s="60">
        <f t="shared" si="7"/>
        <v>0</v>
      </c>
    </row>
    <row r="219" spans="1:8" s="62" customFormat="1" ht="14.25">
      <c r="A219" s="59"/>
      <c r="B219" s="60"/>
      <c r="C219" s="63"/>
      <c r="D219" s="63"/>
      <c r="E219" s="61"/>
      <c r="F219" s="61"/>
      <c r="G219" s="62">
        <f t="shared" si="6"/>
        <v>0</v>
      </c>
      <c r="H219" s="60">
        <f t="shared" si="7"/>
        <v>0</v>
      </c>
    </row>
    <row r="220" spans="1:8" s="62" customFormat="1" ht="14.25">
      <c r="A220" s="59"/>
      <c r="B220" s="60"/>
      <c r="C220" s="63"/>
      <c r="D220" s="63"/>
      <c r="E220" s="61"/>
      <c r="F220" s="61"/>
      <c r="G220" s="62">
        <f t="shared" si="6"/>
        <v>0</v>
      </c>
      <c r="H220" s="60">
        <f t="shared" si="7"/>
        <v>0</v>
      </c>
    </row>
    <row r="221" spans="1:8" s="62" customFormat="1" ht="14.25">
      <c r="A221" s="59"/>
      <c r="B221" s="60"/>
      <c r="C221" s="63"/>
      <c r="D221" s="63"/>
      <c r="E221" s="61"/>
      <c r="F221" s="61"/>
      <c r="G221" s="62">
        <f t="shared" si="6"/>
        <v>0</v>
      </c>
      <c r="H221" s="60">
        <f t="shared" si="7"/>
        <v>0</v>
      </c>
    </row>
    <row r="222" spans="1:8" s="62" customFormat="1" ht="14.25">
      <c r="A222" s="59"/>
      <c r="B222" s="60"/>
      <c r="C222" s="63"/>
      <c r="D222" s="63"/>
      <c r="E222" s="61"/>
      <c r="F222" s="61"/>
      <c r="G222" s="62">
        <f t="shared" si="6"/>
        <v>0</v>
      </c>
      <c r="H222" s="60">
        <f t="shared" si="7"/>
        <v>0</v>
      </c>
    </row>
    <row r="223" spans="1:8" s="62" customFormat="1" ht="14.25">
      <c r="A223" s="59"/>
      <c r="B223" s="60"/>
      <c r="C223" s="63"/>
      <c r="D223" s="63"/>
      <c r="E223" s="61"/>
      <c r="F223" s="61"/>
      <c r="G223" s="62">
        <f t="shared" si="6"/>
        <v>0</v>
      </c>
      <c r="H223" s="60">
        <f t="shared" si="7"/>
        <v>0</v>
      </c>
    </row>
    <row r="224" spans="1:8" s="62" customFormat="1" ht="14.25">
      <c r="A224" s="59"/>
      <c r="B224" s="60"/>
      <c r="C224" s="63"/>
      <c r="D224" s="63"/>
      <c r="E224" s="61"/>
      <c r="F224" s="61"/>
      <c r="G224" s="62">
        <f t="shared" si="6"/>
        <v>0</v>
      </c>
      <c r="H224" s="60">
        <f t="shared" si="7"/>
        <v>0</v>
      </c>
    </row>
    <row r="225" spans="1:8" s="62" customFormat="1" ht="14.25">
      <c r="A225" s="59"/>
      <c r="B225" s="60"/>
      <c r="C225" s="63"/>
      <c r="D225" s="63"/>
      <c r="E225" s="61"/>
      <c r="F225" s="61"/>
      <c r="G225" s="62">
        <f t="shared" si="6"/>
        <v>0</v>
      </c>
      <c r="H225" s="60">
        <f t="shared" si="7"/>
        <v>0</v>
      </c>
    </row>
    <row r="226" spans="1:8" s="62" customFormat="1" ht="14.25">
      <c r="A226" s="59"/>
      <c r="B226" s="60"/>
      <c r="C226" s="63"/>
      <c r="D226" s="63"/>
      <c r="E226" s="61"/>
      <c r="F226" s="61"/>
      <c r="G226" s="62">
        <f t="shared" si="6"/>
        <v>0</v>
      </c>
      <c r="H226" s="60">
        <f t="shared" si="7"/>
        <v>0</v>
      </c>
    </row>
    <row r="227" spans="1:8" s="62" customFormat="1" ht="14.25">
      <c r="A227" s="59"/>
      <c r="B227" s="60"/>
      <c r="C227" s="63"/>
      <c r="D227" s="63"/>
      <c r="E227" s="61"/>
      <c r="F227" s="61"/>
      <c r="G227" s="62">
        <f t="shared" si="6"/>
        <v>0</v>
      </c>
      <c r="H227" s="60">
        <f t="shared" si="7"/>
        <v>0</v>
      </c>
    </row>
    <row r="228" spans="1:8" s="62" customFormat="1" ht="14.25">
      <c r="A228" s="59"/>
      <c r="B228" s="60"/>
      <c r="C228" s="63"/>
      <c r="D228" s="63"/>
      <c r="E228" s="61"/>
      <c r="F228" s="61"/>
      <c r="G228" s="62">
        <f t="shared" si="6"/>
        <v>0</v>
      </c>
      <c r="H228" s="60">
        <f t="shared" si="7"/>
        <v>0</v>
      </c>
    </row>
    <row r="229" spans="1:8" s="62" customFormat="1" ht="14.25">
      <c r="A229" s="59"/>
      <c r="B229" s="60"/>
      <c r="C229" s="63"/>
      <c r="D229" s="63"/>
      <c r="E229" s="61"/>
      <c r="F229" s="61"/>
      <c r="G229" s="62">
        <f t="shared" si="6"/>
        <v>0</v>
      </c>
      <c r="H229" s="60">
        <f t="shared" si="7"/>
        <v>0</v>
      </c>
    </row>
    <row r="230" spans="1:8" s="62" customFormat="1" ht="14.25">
      <c r="A230" s="59"/>
      <c r="B230" s="60"/>
      <c r="C230" s="63"/>
      <c r="D230" s="63"/>
      <c r="E230" s="61"/>
      <c r="F230" s="61"/>
      <c r="G230" s="62">
        <f t="shared" si="6"/>
        <v>0</v>
      </c>
      <c r="H230" s="60">
        <f t="shared" si="7"/>
        <v>0</v>
      </c>
    </row>
    <row r="231" spans="1:8" s="62" customFormat="1" ht="14.25">
      <c r="A231" s="59"/>
      <c r="B231" s="60"/>
      <c r="C231" s="63"/>
      <c r="D231" s="63"/>
      <c r="E231" s="61"/>
      <c r="F231" s="61"/>
      <c r="G231" s="62">
        <f t="shared" si="6"/>
        <v>0</v>
      </c>
      <c r="H231" s="60">
        <f t="shared" si="7"/>
        <v>0</v>
      </c>
    </row>
    <row r="232" spans="1:8" s="62" customFormat="1" ht="14.25">
      <c r="A232" s="59"/>
      <c r="B232" s="60"/>
      <c r="C232" s="63"/>
      <c r="D232" s="63"/>
      <c r="E232" s="61"/>
      <c r="F232" s="61"/>
      <c r="G232" s="62">
        <f t="shared" si="6"/>
        <v>0</v>
      </c>
      <c r="H232" s="60">
        <f t="shared" si="7"/>
        <v>0</v>
      </c>
    </row>
    <row r="233" spans="1:8" s="62" customFormat="1" ht="14.25">
      <c r="A233" s="59"/>
      <c r="B233" s="60"/>
      <c r="C233" s="63"/>
      <c r="D233" s="63"/>
      <c r="E233" s="61"/>
      <c r="F233" s="61"/>
      <c r="G233" s="62">
        <f t="shared" si="6"/>
        <v>0</v>
      </c>
      <c r="H233" s="60">
        <f t="shared" si="7"/>
        <v>0</v>
      </c>
    </row>
    <row r="234" spans="1:8" s="62" customFormat="1" ht="14.25">
      <c r="A234" s="59"/>
      <c r="B234" s="60"/>
      <c r="C234" s="63"/>
      <c r="D234" s="63"/>
      <c r="E234" s="61"/>
      <c r="F234" s="61"/>
      <c r="G234" s="62">
        <f t="shared" si="6"/>
        <v>0</v>
      </c>
      <c r="H234" s="60">
        <f t="shared" si="7"/>
        <v>0</v>
      </c>
    </row>
    <row r="235" spans="1:8" s="62" customFormat="1" ht="14.25">
      <c r="A235" s="59"/>
      <c r="B235" s="60"/>
      <c r="C235" s="63"/>
      <c r="D235" s="63"/>
      <c r="E235" s="61"/>
      <c r="F235" s="61"/>
      <c r="G235" s="62">
        <f t="shared" si="6"/>
        <v>0</v>
      </c>
      <c r="H235" s="60">
        <f t="shared" si="7"/>
        <v>0</v>
      </c>
    </row>
    <row r="236" spans="1:8" s="62" customFormat="1" ht="14.25">
      <c r="A236" s="59"/>
      <c r="B236" s="60"/>
      <c r="C236" s="63"/>
      <c r="D236" s="63"/>
      <c r="E236" s="61"/>
      <c r="F236" s="61"/>
      <c r="G236" s="62">
        <f t="shared" si="6"/>
        <v>0</v>
      </c>
      <c r="H236" s="60">
        <f t="shared" si="7"/>
        <v>0</v>
      </c>
    </row>
    <row r="237" spans="1:8" s="62" customFormat="1" ht="14.25">
      <c r="A237" s="59"/>
      <c r="B237" s="60"/>
      <c r="C237" s="63"/>
      <c r="D237" s="63"/>
      <c r="E237" s="61"/>
      <c r="F237" s="61"/>
      <c r="G237" s="62">
        <f t="shared" si="6"/>
        <v>0</v>
      </c>
      <c r="H237" s="60">
        <f t="shared" si="7"/>
        <v>0</v>
      </c>
    </row>
    <row r="238" spans="1:8" s="62" customFormat="1" ht="14.25">
      <c r="A238" s="59"/>
      <c r="B238" s="60"/>
      <c r="C238" s="63"/>
      <c r="D238" s="63"/>
      <c r="E238" s="61"/>
      <c r="F238" s="61"/>
      <c r="G238" s="62">
        <f t="shared" si="6"/>
        <v>0</v>
      </c>
      <c r="H238" s="60">
        <f t="shared" si="7"/>
        <v>0</v>
      </c>
    </row>
    <row r="239" spans="1:8" s="62" customFormat="1" ht="14.25">
      <c r="A239" s="59"/>
      <c r="B239" s="60"/>
      <c r="C239" s="63"/>
      <c r="D239" s="63"/>
      <c r="E239" s="61"/>
      <c r="F239" s="61"/>
      <c r="G239" s="62">
        <f t="shared" si="6"/>
        <v>0</v>
      </c>
      <c r="H239" s="60">
        <f t="shared" si="7"/>
        <v>0</v>
      </c>
    </row>
    <row r="240" spans="1:8" s="62" customFormat="1" ht="14.25">
      <c r="A240" s="59"/>
      <c r="B240" s="60"/>
      <c r="C240" s="63"/>
      <c r="D240" s="63"/>
      <c r="E240" s="61"/>
      <c r="F240" s="61"/>
      <c r="G240" s="62">
        <f t="shared" si="6"/>
        <v>0</v>
      </c>
      <c r="H240" s="60">
        <f t="shared" si="7"/>
        <v>0</v>
      </c>
    </row>
    <row r="241" spans="1:8" s="62" customFormat="1" ht="14.25">
      <c r="A241" s="59"/>
      <c r="B241" s="60"/>
      <c r="C241" s="63"/>
      <c r="D241" s="63"/>
      <c r="E241" s="61"/>
      <c r="F241" s="61"/>
      <c r="G241" s="62">
        <f t="shared" si="6"/>
        <v>0</v>
      </c>
      <c r="H241" s="60">
        <f t="shared" si="7"/>
        <v>0</v>
      </c>
    </row>
    <row r="242" spans="1:8" s="62" customFormat="1" ht="14.25">
      <c r="A242" s="59"/>
      <c r="B242" s="60"/>
      <c r="C242" s="63"/>
      <c r="D242" s="63"/>
      <c r="E242" s="61"/>
      <c r="F242" s="61"/>
      <c r="G242" s="62">
        <f t="shared" si="6"/>
        <v>0</v>
      </c>
      <c r="H242" s="60">
        <f t="shared" si="7"/>
        <v>0</v>
      </c>
    </row>
    <row r="243" spans="1:8" s="62" customFormat="1" ht="14.25">
      <c r="A243" s="59"/>
      <c r="B243" s="60"/>
      <c r="C243" s="63"/>
      <c r="D243" s="63"/>
      <c r="E243" s="61"/>
      <c r="F243" s="61"/>
      <c r="G243" s="62">
        <f t="shared" si="6"/>
        <v>0</v>
      </c>
      <c r="H243" s="60">
        <f t="shared" si="7"/>
        <v>0</v>
      </c>
    </row>
    <row r="244" spans="1:8" s="62" customFormat="1" ht="14.25">
      <c r="A244" s="59"/>
      <c r="B244" s="60"/>
      <c r="C244" s="63"/>
      <c r="D244" s="63"/>
      <c r="E244" s="61"/>
      <c r="F244" s="61"/>
      <c r="G244" s="62">
        <f t="shared" si="6"/>
        <v>0</v>
      </c>
      <c r="H244" s="60">
        <f t="shared" si="7"/>
        <v>0</v>
      </c>
    </row>
    <row r="245" spans="1:8" s="62" customFormat="1" ht="14.25">
      <c r="A245" s="59"/>
      <c r="B245" s="60"/>
      <c r="C245" s="63"/>
      <c r="D245" s="63"/>
      <c r="E245" s="61"/>
      <c r="F245" s="61"/>
      <c r="G245" s="62">
        <f t="shared" si="6"/>
        <v>0</v>
      </c>
      <c r="H245" s="60">
        <f t="shared" si="7"/>
        <v>0</v>
      </c>
    </row>
    <row r="246" spans="1:8" s="62" customFormat="1" ht="14.25">
      <c r="A246" s="59"/>
      <c r="B246" s="60"/>
      <c r="C246" s="63"/>
      <c r="D246" s="63"/>
      <c r="E246" s="61"/>
      <c r="F246" s="61"/>
      <c r="G246" s="62">
        <f t="shared" si="6"/>
        <v>0</v>
      </c>
      <c r="H246" s="60">
        <f t="shared" si="7"/>
        <v>0</v>
      </c>
    </row>
    <row r="247" spans="1:8" s="62" customFormat="1" ht="14.25">
      <c r="A247" s="59"/>
      <c r="B247" s="60"/>
      <c r="C247" s="63"/>
      <c r="D247" s="63"/>
      <c r="E247" s="61"/>
      <c r="F247" s="61"/>
      <c r="G247" s="62">
        <f t="shared" si="6"/>
        <v>0</v>
      </c>
      <c r="H247" s="60">
        <f t="shared" si="7"/>
        <v>0</v>
      </c>
    </row>
    <row r="248" spans="1:8" s="62" customFormat="1" ht="14.25">
      <c r="A248" s="59"/>
      <c r="B248" s="60"/>
      <c r="C248" s="63"/>
      <c r="D248" s="63"/>
      <c r="E248" s="61"/>
      <c r="F248" s="61"/>
      <c r="G248" s="62">
        <f t="shared" si="6"/>
        <v>0</v>
      </c>
      <c r="H248" s="60">
        <f t="shared" si="7"/>
        <v>0</v>
      </c>
    </row>
    <row r="249" spans="1:8" s="62" customFormat="1" ht="14.25">
      <c r="A249" s="59"/>
      <c r="B249" s="60"/>
      <c r="C249" s="63"/>
      <c r="D249" s="63"/>
      <c r="E249" s="61"/>
      <c r="F249" s="61"/>
      <c r="G249" s="62">
        <f t="shared" si="6"/>
        <v>0</v>
      </c>
      <c r="H249" s="60">
        <f t="shared" si="7"/>
        <v>0</v>
      </c>
    </row>
    <row r="250" spans="1:8" s="62" customFormat="1" ht="14.25">
      <c r="A250" s="59"/>
      <c r="B250" s="60"/>
      <c r="C250" s="63"/>
      <c r="D250" s="63"/>
      <c r="E250" s="61"/>
      <c r="F250" s="61"/>
      <c r="G250" s="62">
        <f t="shared" si="6"/>
        <v>0</v>
      </c>
      <c r="H250" s="60">
        <f t="shared" si="7"/>
        <v>0</v>
      </c>
    </row>
    <row r="251" spans="1:8" s="62" customFormat="1" ht="14.25">
      <c r="A251" s="59"/>
      <c r="B251" s="60"/>
      <c r="C251" s="63"/>
      <c r="D251" s="63"/>
      <c r="E251" s="61"/>
      <c r="F251" s="61"/>
      <c r="G251" s="62">
        <f t="shared" si="6"/>
        <v>0</v>
      </c>
      <c r="H251" s="60">
        <f t="shared" si="7"/>
        <v>0</v>
      </c>
    </row>
    <row r="252" spans="1:8" s="62" customFormat="1" ht="14.25">
      <c r="A252" s="59"/>
      <c r="B252" s="60"/>
      <c r="C252" s="63"/>
      <c r="D252" s="63"/>
      <c r="E252" s="61"/>
      <c r="F252" s="61"/>
      <c r="G252" s="62">
        <f t="shared" si="6"/>
        <v>0</v>
      </c>
      <c r="H252" s="60">
        <f t="shared" si="7"/>
        <v>0</v>
      </c>
    </row>
    <row r="253" spans="1:8" s="62" customFormat="1" ht="14.25">
      <c r="A253" s="59"/>
      <c r="B253" s="60"/>
      <c r="C253" s="63"/>
      <c r="D253" s="63"/>
      <c r="E253" s="61"/>
      <c r="F253" s="61"/>
      <c r="G253" s="62">
        <f t="shared" si="6"/>
        <v>0</v>
      </c>
      <c r="H253" s="60">
        <f t="shared" si="7"/>
        <v>0</v>
      </c>
    </row>
    <row r="254" spans="1:8" s="62" customFormat="1" ht="14.25">
      <c r="A254" s="59"/>
      <c r="B254" s="60"/>
      <c r="C254" s="63"/>
      <c r="D254" s="63"/>
      <c r="E254" s="61"/>
      <c r="F254" s="61"/>
      <c r="G254" s="62">
        <f t="shared" si="6"/>
        <v>0</v>
      </c>
      <c r="H254" s="60">
        <f t="shared" si="7"/>
        <v>0</v>
      </c>
    </row>
    <row r="255" spans="1:8" s="62" customFormat="1" ht="14.25">
      <c r="A255" s="59"/>
      <c r="B255" s="60"/>
      <c r="C255" s="63"/>
      <c r="D255" s="63"/>
      <c r="E255" s="61"/>
      <c r="F255" s="61"/>
      <c r="G255" s="62">
        <f t="shared" si="6"/>
        <v>0</v>
      </c>
      <c r="H255" s="60">
        <f t="shared" si="7"/>
        <v>0</v>
      </c>
    </row>
    <row r="256" spans="1:8" s="62" customFormat="1" ht="14.25">
      <c r="A256" s="59"/>
      <c r="B256" s="60"/>
      <c r="C256" s="63"/>
      <c r="D256" s="63"/>
      <c r="E256" s="61"/>
      <c r="F256" s="61"/>
      <c r="G256" s="62">
        <f t="shared" si="6"/>
        <v>0</v>
      </c>
      <c r="H256" s="60">
        <f t="shared" si="7"/>
        <v>0</v>
      </c>
    </row>
    <row r="257" spans="1:8" s="62" customFormat="1" ht="14.25">
      <c r="A257" s="59"/>
      <c r="B257" s="60"/>
      <c r="C257" s="63"/>
      <c r="D257" s="63"/>
      <c r="E257" s="61"/>
      <c r="F257" s="61"/>
      <c r="G257" s="62">
        <f t="shared" si="6"/>
        <v>0</v>
      </c>
      <c r="H257" s="60">
        <f t="shared" si="7"/>
        <v>0</v>
      </c>
    </row>
    <row r="258" spans="1:8" s="62" customFormat="1" ht="14.25">
      <c r="A258" s="59"/>
      <c r="B258" s="60"/>
      <c r="C258" s="63"/>
      <c r="D258" s="63"/>
      <c r="E258" s="61"/>
      <c r="F258" s="61"/>
      <c r="G258" s="62">
        <f t="shared" si="6"/>
        <v>0</v>
      </c>
      <c r="H258" s="60">
        <f t="shared" si="7"/>
        <v>0</v>
      </c>
    </row>
    <row r="259" spans="1:8" s="62" customFormat="1" ht="14.25">
      <c r="A259" s="59"/>
      <c r="B259" s="60"/>
      <c r="C259" s="63"/>
      <c r="D259" s="63"/>
      <c r="E259" s="61"/>
      <c r="F259" s="61"/>
      <c r="G259" s="62">
        <f t="shared" si="6"/>
        <v>0</v>
      </c>
      <c r="H259" s="60">
        <f t="shared" si="7"/>
        <v>0</v>
      </c>
    </row>
    <row r="260" spans="1:8" s="62" customFormat="1" ht="14.25">
      <c r="A260" s="59"/>
      <c r="B260" s="60"/>
      <c r="C260" s="63"/>
      <c r="D260" s="63"/>
      <c r="E260" s="61"/>
      <c r="F260" s="61"/>
      <c r="G260" s="62">
        <f t="shared" si="6"/>
        <v>0</v>
      </c>
      <c r="H260" s="60">
        <f t="shared" si="7"/>
        <v>0</v>
      </c>
    </row>
    <row r="261" spans="1:8" s="62" customFormat="1" ht="14.25">
      <c r="A261" s="59"/>
      <c r="B261" s="60"/>
      <c r="C261" s="63"/>
      <c r="D261" s="63"/>
      <c r="E261" s="61"/>
      <c r="F261" s="61"/>
      <c r="G261" s="62">
        <f aca="true" t="shared" si="8" ref="G261:G324">D261-C261-(F261-E261)</f>
        <v>0</v>
      </c>
      <c r="H261" s="60">
        <f aca="true" t="shared" si="9" ref="H261:H324">B261*G261</f>
        <v>0</v>
      </c>
    </row>
    <row r="262" spans="1:8" s="62" customFormat="1" ht="14.25">
      <c r="A262" s="59"/>
      <c r="B262" s="60"/>
      <c r="C262" s="63"/>
      <c r="D262" s="63"/>
      <c r="E262" s="61"/>
      <c r="F262" s="61"/>
      <c r="G262" s="62">
        <f t="shared" si="8"/>
        <v>0</v>
      </c>
      <c r="H262" s="60">
        <f t="shared" si="9"/>
        <v>0</v>
      </c>
    </row>
    <row r="263" spans="1:8" s="62" customFormat="1" ht="14.25">
      <c r="A263" s="59"/>
      <c r="B263" s="60"/>
      <c r="C263" s="63"/>
      <c r="D263" s="63"/>
      <c r="E263" s="61"/>
      <c r="F263" s="61"/>
      <c r="G263" s="62">
        <f t="shared" si="8"/>
        <v>0</v>
      </c>
      <c r="H263" s="60">
        <f t="shared" si="9"/>
        <v>0</v>
      </c>
    </row>
    <row r="264" spans="1:8" s="62" customFormat="1" ht="14.25">
      <c r="A264" s="59"/>
      <c r="B264" s="60"/>
      <c r="C264" s="63"/>
      <c r="D264" s="63"/>
      <c r="E264" s="61"/>
      <c r="F264" s="61"/>
      <c r="G264" s="62">
        <f t="shared" si="8"/>
        <v>0</v>
      </c>
      <c r="H264" s="60">
        <f t="shared" si="9"/>
        <v>0</v>
      </c>
    </row>
    <row r="265" spans="1:8" s="62" customFormat="1" ht="14.25">
      <c r="A265" s="59"/>
      <c r="B265" s="60"/>
      <c r="C265" s="63"/>
      <c r="D265" s="63"/>
      <c r="E265" s="61"/>
      <c r="F265" s="61"/>
      <c r="G265" s="62">
        <f t="shared" si="8"/>
        <v>0</v>
      </c>
      <c r="H265" s="60">
        <f t="shared" si="9"/>
        <v>0</v>
      </c>
    </row>
    <row r="266" spans="1:8" s="62" customFormat="1" ht="14.25">
      <c r="A266" s="59"/>
      <c r="B266" s="60"/>
      <c r="C266" s="63"/>
      <c r="D266" s="63"/>
      <c r="E266" s="61"/>
      <c r="F266" s="61"/>
      <c r="G266" s="62">
        <f t="shared" si="8"/>
        <v>0</v>
      </c>
      <c r="H266" s="60">
        <f t="shared" si="9"/>
        <v>0</v>
      </c>
    </row>
    <row r="267" spans="1:8" s="62" customFormat="1" ht="14.25">
      <c r="A267" s="59"/>
      <c r="B267" s="60"/>
      <c r="C267" s="63"/>
      <c r="D267" s="63"/>
      <c r="E267" s="61"/>
      <c r="F267" s="61"/>
      <c r="G267" s="62">
        <f t="shared" si="8"/>
        <v>0</v>
      </c>
      <c r="H267" s="60">
        <f t="shared" si="9"/>
        <v>0</v>
      </c>
    </row>
    <row r="268" spans="1:8" s="62" customFormat="1" ht="14.25">
      <c r="A268" s="59"/>
      <c r="B268" s="60"/>
      <c r="C268" s="63"/>
      <c r="D268" s="63"/>
      <c r="E268" s="61"/>
      <c r="F268" s="61"/>
      <c r="G268" s="62">
        <f t="shared" si="8"/>
        <v>0</v>
      </c>
      <c r="H268" s="60">
        <f t="shared" si="9"/>
        <v>0</v>
      </c>
    </row>
    <row r="269" spans="1:8" s="62" customFormat="1" ht="14.25">
      <c r="A269" s="59"/>
      <c r="B269" s="60"/>
      <c r="C269" s="63"/>
      <c r="D269" s="63"/>
      <c r="E269" s="61"/>
      <c r="F269" s="61"/>
      <c r="G269" s="62">
        <f t="shared" si="8"/>
        <v>0</v>
      </c>
      <c r="H269" s="60">
        <f t="shared" si="9"/>
        <v>0</v>
      </c>
    </row>
    <row r="270" spans="1:8" s="62" customFormat="1" ht="14.25">
      <c r="A270" s="59"/>
      <c r="B270" s="60"/>
      <c r="C270" s="63"/>
      <c r="D270" s="63"/>
      <c r="E270" s="61"/>
      <c r="F270" s="61"/>
      <c r="G270" s="62">
        <f t="shared" si="8"/>
        <v>0</v>
      </c>
      <c r="H270" s="60">
        <f t="shared" si="9"/>
        <v>0</v>
      </c>
    </row>
    <row r="271" spans="1:8" s="62" customFormat="1" ht="14.25">
      <c r="A271" s="59"/>
      <c r="B271" s="60"/>
      <c r="C271" s="63"/>
      <c r="D271" s="63"/>
      <c r="E271" s="61"/>
      <c r="F271" s="61"/>
      <c r="G271" s="62">
        <f t="shared" si="8"/>
        <v>0</v>
      </c>
      <c r="H271" s="60">
        <f t="shared" si="9"/>
        <v>0</v>
      </c>
    </row>
    <row r="272" spans="1:8" s="62" customFormat="1" ht="14.25">
      <c r="A272" s="59"/>
      <c r="B272" s="60"/>
      <c r="C272" s="63"/>
      <c r="D272" s="63"/>
      <c r="E272" s="61"/>
      <c r="F272" s="61"/>
      <c r="G272" s="62">
        <f t="shared" si="8"/>
        <v>0</v>
      </c>
      <c r="H272" s="60">
        <f t="shared" si="9"/>
        <v>0</v>
      </c>
    </row>
    <row r="273" spans="1:8" s="62" customFormat="1" ht="14.25">
      <c r="A273" s="59"/>
      <c r="B273" s="60"/>
      <c r="C273" s="63"/>
      <c r="D273" s="63"/>
      <c r="E273" s="61"/>
      <c r="F273" s="61"/>
      <c r="G273" s="62">
        <f t="shared" si="8"/>
        <v>0</v>
      </c>
      <c r="H273" s="60">
        <f t="shared" si="9"/>
        <v>0</v>
      </c>
    </row>
    <row r="274" spans="1:8" s="62" customFormat="1" ht="14.25">
      <c r="A274" s="59"/>
      <c r="B274" s="60"/>
      <c r="C274" s="63"/>
      <c r="D274" s="63"/>
      <c r="E274" s="61"/>
      <c r="F274" s="61"/>
      <c r="G274" s="62">
        <f t="shared" si="8"/>
        <v>0</v>
      </c>
      <c r="H274" s="60">
        <f t="shared" si="9"/>
        <v>0</v>
      </c>
    </row>
    <row r="275" spans="1:8" s="62" customFormat="1" ht="14.25">
      <c r="A275" s="59"/>
      <c r="B275" s="60"/>
      <c r="C275" s="63"/>
      <c r="D275" s="63"/>
      <c r="E275" s="61"/>
      <c r="F275" s="61"/>
      <c r="G275" s="62">
        <f t="shared" si="8"/>
        <v>0</v>
      </c>
      <c r="H275" s="60">
        <f t="shared" si="9"/>
        <v>0</v>
      </c>
    </row>
    <row r="276" spans="1:8" s="62" customFormat="1" ht="14.25">
      <c r="A276" s="59"/>
      <c r="B276" s="60"/>
      <c r="C276" s="63"/>
      <c r="D276" s="63"/>
      <c r="E276" s="61"/>
      <c r="F276" s="61"/>
      <c r="G276" s="62">
        <f t="shared" si="8"/>
        <v>0</v>
      </c>
      <c r="H276" s="60">
        <f t="shared" si="9"/>
        <v>0</v>
      </c>
    </row>
    <row r="277" spans="1:8" s="62" customFormat="1" ht="14.25">
      <c r="A277" s="59"/>
      <c r="B277" s="60"/>
      <c r="C277" s="63"/>
      <c r="D277" s="63"/>
      <c r="E277" s="61"/>
      <c r="F277" s="61"/>
      <c r="G277" s="62">
        <f t="shared" si="8"/>
        <v>0</v>
      </c>
      <c r="H277" s="60">
        <f t="shared" si="9"/>
        <v>0</v>
      </c>
    </row>
    <row r="278" spans="1:8" s="62" customFormat="1" ht="14.25">
      <c r="A278" s="59"/>
      <c r="B278" s="60"/>
      <c r="C278" s="63"/>
      <c r="D278" s="63"/>
      <c r="E278" s="61"/>
      <c r="F278" s="61"/>
      <c r="G278" s="62">
        <f t="shared" si="8"/>
        <v>0</v>
      </c>
      <c r="H278" s="60">
        <f t="shared" si="9"/>
        <v>0</v>
      </c>
    </row>
    <row r="279" spans="1:8" s="62" customFormat="1" ht="14.25">
      <c r="A279" s="59"/>
      <c r="B279" s="60"/>
      <c r="C279" s="63"/>
      <c r="D279" s="63"/>
      <c r="E279" s="61"/>
      <c r="F279" s="61"/>
      <c r="G279" s="62">
        <f t="shared" si="8"/>
        <v>0</v>
      </c>
      <c r="H279" s="60">
        <f t="shared" si="9"/>
        <v>0</v>
      </c>
    </row>
    <row r="280" spans="1:8" s="62" customFormat="1" ht="14.25">
      <c r="A280" s="59"/>
      <c r="B280" s="60"/>
      <c r="C280" s="63"/>
      <c r="D280" s="63"/>
      <c r="E280" s="61"/>
      <c r="F280" s="61"/>
      <c r="G280" s="62">
        <f t="shared" si="8"/>
        <v>0</v>
      </c>
      <c r="H280" s="60">
        <f t="shared" si="9"/>
        <v>0</v>
      </c>
    </row>
    <row r="281" spans="1:8" s="62" customFormat="1" ht="14.25">
      <c r="A281" s="59"/>
      <c r="B281" s="60"/>
      <c r="C281" s="63"/>
      <c r="D281" s="63"/>
      <c r="E281" s="61"/>
      <c r="F281" s="61"/>
      <c r="G281" s="62">
        <f t="shared" si="8"/>
        <v>0</v>
      </c>
      <c r="H281" s="60">
        <f t="shared" si="9"/>
        <v>0</v>
      </c>
    </row>
    <row r="282" spans="1:8" s="62" customFormat="1" ht="14.25">
      <c r="A282" s="59"/>
      <c r="B282" s="60"/>
      <c r="C282" s="63"/>
      <c r="D282" s="63"/>
      <c r="E282" s="61"/>
      <c r="F282" s="61"/>
      <c r="G282" s="62">
        <f t="shared" si="8"/>
        <v>0</v>
      </c>
      <c r="H282" s="60">
        <f t="shared" si="9"/>
        <v>0</v>
      </c>
    </row>
    <row r="283" spans="1:8" s="62" customFormat="1" ht="14.25">
      <c r="A283" s="59"/>
      <c r="B283" s="60"/>
      <c r="C283" s="63"/>
      <c r="D283" s="63"/>
      <c r="E283" s="61"/>
      <c r="F283" s="61"/>
      <c r="G283" s="62">
        <f t="shared" si="8"/>
        <v>0</v>
      </c>
      <c r="H283" s="60">
        <f t="shared" si="9"/>
        <v>0</v>
      </c>
    </row>
    <row r="284" spans="1:8" s="62" customFormat="1" ht="14.25">
      <c r="A284" s="59"/>
      <c r="B284" s="60"/>
      <c r="C284" s="63"/>
      <c r="D284" s="63"/>
      <c r="E284" s="61"/>
      <c r="F284" s="61"/>
      <c r="G284" s="62">
        <f t="shared" si="8"/>
        <v>0</v>
      </c>
      <c r="H284" s="60">
        <f t="shared" si="9"/>
        <v>0</v>
      </c>
    </row>
    <row r="285" spans="1:8" s="62" customFormat="1" ht="14.25">
      <c r="A285" s="59"/>
      <c r="B285" s="60"/>
      <c r="C285" s="63"/>
      <c r="D285" s="63"/>
      <c r="E285" s="61"/>
      <c r="F285" s="61"/>
      <c r="G285" s="62">
        <f t="shared" si="8"/>
        <v>0</v>
      </c>
      <c r="H285" s="60">
        <f t="shared" si="9"/>
        <v>0</v>
      </c>
    </row>
    <row r="286" spans="1:8" s="62" customFormat="1" ht="14.25">
      <c r="A286" s="59"/>
      <c r="B286" s="60"/>
      <c r="C286" s="63"/>
      <c r="D286" s="63"/>
      <c r="E286" s="61"/>
      <c r="F286" s="61"/>
      <c r="G286" s="62">
        <f t="shared" si="8"/>
        <v>0</v>
      </c>
      <c r="H286" s="60">
        <f t="shared" si="9"/>
        <v>0</v>
      </c>
    </row>
    <row r="287" spans="1:8" s="62" customFormat="1" ht="14.25">
      <c r="A287" s="59"/>
      <c r="B287" s="60"/>
      <c r="C287" s="63"/>
      <c r="D287" s="63"/>
      <c r="E287" s="61"/>
      <c r="F287" s="61"/>
      <c r="G287" s="62">
        <f t="shared" si="8"/>
        <v>0</v>
      </c>
      <c r="H287" s="60">
        <f t="shared" si="9"/>
        <v>0</v>
      </c>
    </row>
    <row r="288" spans="1:8" s="62" customFormat="1" ht="14.25">
      <c r="A288" s="59"/>
      <c r="B288" s="60"/>
      <c r="C288" s="63"/>
      <c r="D288" s="63"/>
      <c r="E288" s="61"/>
      <c r="F288" s="61"/>
      <c r="G288" s="62">
        <f t="shared" si="8"/>
        <v>0</v>
      </c>
      <c r="H288" s="60">
        <f t="shared" si="9"/>
        <v>0</v>
      </c>
    </row>
    <row r="289" spans="1:8" s="62" customFormat="1" ht="14.25">
      <c r="A289" s="59"/>
      <c r="B289" s="60"/>
      <c r="C289" s="63"/>
      <c r="D289" s="63"/>
      <c r="E289" s="61"/>
      <c r="F289" s="61"/>
      <c r="G289" s="62">
        <f t="shared" si="8"/>
        <v>0</v>
      </c>
      <c r="H289" s="60">
        <f t="shared" si="9"/>
        <v>0</v>
      </c>
    </row>
    <row r="290" spans="1:8" s="62" customFormat="1" ht="14.25">
      <c r="A290" s="59"/>
      <c r="B290" s="60"/>
      <c r="C290" s="63"/>
      <c r="D290" s="63"/>
      <c r="E290" s="61"/>
      <c r="F290" s="61"/>
      <c r="G290" s="62">
        <f t="shared" si="8"/>
        <v>0</v>
      </c>
      <c r="H290" s="60">
        <f t="shared" si="9"/>
        <v>0</v>
      </c>
    </row>
    <row r="291" spans="1:8" s="62" customFormat="1" ht="14.25">
      <c r="A291" s="59"/>
      <c r="B291" s="60"/>
      <c r="C291" s="63"/>
      <c r="D291" s="63"/>
      <c r="E291" s="61"/>
      <c r="F291" s="61"/>
      <c r="G291" s="62">
        <f t="shared" si="8"/>
        <v>0</v>
      </c>
      <c r="H291" s="60">
        <f t="shared" si="9"/>
        <v>0</v>
      </c>
    </row>
    <row r="292" spans="1:8" s="62" customFormat="1" ht="14.25">
      <c r="A292" s="59"/>
      <c r="B292" s="60"/>
      <c r="C292" s="63"/>
      <c r="D292" s="63"/>
      <c r="E292" s="61"/>
      <c r="F292" s="61"/>
      <c r="G292" s="62">
        <f t="shared" si="8"/>
        <v>0</v>
      </c>
      <c r="H292" s="60">
        <f t="shared" si="9"/>
        <v>0</v>
      </c>
    </row>
    <row r="293" spans="1:8" s="62" customFormat="1" ht="14.25">
      <c r="A293" s="59"/>
      <c r="B293" s="60"/>
      <c r="C293" s="63"/>
      <c r="D293" s="63"/>
      <c r="E293" s="61"/>
      <c r="F293" s="61"/>
      <c r="G293" s="62">
        <f t="shared" si="8"/>
        <v>0</v>
      </c>
      <c r="H293" s="60">
        <f t="shared" si="9"/>
        <v>0</v>
      </c>
    </row>
    <row r="294" spans="1:8" s="62" customFormat="1" ht="14.25">
      <c r="A294" s="59"/>
      <c r="B294" s="60"/>
      <c r="C294" s="63"/>
      <c r="D294" s="63"/>
      <c r="E294" s="61"/>
      <c r="F294" s="61"/>
      <c r="G294" s="62">
        <f t="shared" si="8"/>
        <v>0</v>
      </c>
      <c r="H294" s="60">
        <f t="shared" si="9"/>
        <v>0</v>
      </c>
    </row>
    <row r="295" spans="1:8" s="62" customFormat="1" ht="14.25">
      <c r="A295" s="59"/>
      <c r="B295" s="60"/>
      <c r="C295" s="63"/>
      <c r="D295" s="63"/>
      <c r="E295" s="61"/>
      <c r="F295" s="61"/>
      <c r="G295" s="62">
        <f t="shared" si="8"/>
        <v>0</v>
      </c>
      <c r="H295" s="60">
        <f t="shared" si="9"/>
        <v>0</v>
      </c>
    </row>
    <row r="296" spans="1:8" s="62" customFormat="1" ht="14.25">
      <c r="A296" s="59"/>
      <c r="B296" s="60"/>
      <c r="C296" s="63"/>
      <c r="D296" s="63"/>
      <c r="E296" s="61"/>
      <c r="F296" s="61"/>
      <c r="G296" s="62">
        <f t="shared" si="8"/>
        <v>0</v>
      </c>
      <c r="H296" s="60">
        <f t="shared" si="9"/>
        <v>0</v>
      </c>
    </row>
    <row r="297" spans="1:8" s="62" customFormat="1" ht="14.25">
      <c r="A297" s="59"/>
      <c r="B297" s="60"/>
      <c r="C297" s="63"/>
      <c r="D297" s="63"/>
      <c r="E297" s="61"/>
      <c r="F297" s="61"/>
      <c r="G297" s="62">
        <f t="shared" si="8"/>
        <v>0</v>
      </c>
      <c r="H297" s="60">
        <f t="shared" si="9"/>
        <v>0</v>
      </c>
    </row>
    <row r="298" spans="1:8" s="62" customFormat="1" ht="14.25">
      <c r="A298" s="59"/>
      <c r="B298" s="60"/>
      <c r="C298" s="63"/>
      <c r="D298" s="63"/>
      <c r="E298" s="61"/>
      <c r="F298" s="61"/>
      <c r="G298" s="62">
        <f t="shared" si="8"/>
        <v>0</v>
      </c>
      <c r="H298" s="60">
        <f t="shared" si="9"/>
        <v>0</v>
      </c>
    </row>
    <row r="299" spans="1:8" s="62" customFormat="1" ht="14.25">
      <c r="A299" s="59"/>
      <c r="B299" s="60"/>
      <c r="C299" s="63"/>
      <c r="D299" s="63"/>
      <c r="E299" s="61"/>
      <c r="F299" s="61"/>
      <c r="G299" s="62">
        <f t="shared" si="8"/>
        <v>0</v>
      </c>
      <c r="H299" s="60">
        <f t="shared" si="9"/>
        <v>0</v>
      </c>
    </row>
    <row r="300" spans="1:8" s="62" customFormat="1" ht="14.25">
      <c r="A300" s="59"/>
      <c r="B300" s="60"/>
      <c r="C300" s="63"/>
      <c r="D300" s="63"/>
      <c r="E300" s="61"/>
      <c r="F300" s="61"/>
      <c r="G300" s="62">
        <f t="shared" si="8"/>
        <v>0</v>
      </c>
      <c r="H300" s="60">
        <f t="shared" si="9"/>
        <v>0</v>
      </c>
    </row>
    <row r="301" spans="1:8" s="62" customFormat="1" ht="14.25">
      <c r="A301" s="59"/>
      <c r="B301" s="60"/>
      <c r="C301" s="63"/>
      <c r="D301" s="63"/>
      <c r="E301" s="61"/>
      <c r="F301" s="61"/>
      <c r="G301" s="62">
        <f t="shared" si="8"/>
        <v>0</v>
      </c>
      <c r="H301" s="60">
        <f t="shared" si="9"/>
        <v>0</v>
      </c>
    </row>
    <row r="302" spans="1:8" s="62" customFormat="1" ht="14.25">
      <c r="A302" s="59"/>
      <c r="B302" s="60"/>
      <c r="C302" s="63"/>
      <c r="D302" s="63"/>
      <c r="E302" s="61"/>
      <c r="F302" s="61"/>
      <c r="G302" s="62">
        <f t="shared" si="8"/>
        <v>0</v>
      </c>
      <c r="H302" s="60">
        <f t="shared" si="9"/>
        <v>0</v>
      </c>
    </row>
    <row r="303" spans="1:8" s="62" customFormat="1" ht="14.25">
      <c r="A303" s="59"/>
      <c r="B303" s="60"/>
      <c r="C303" s="63"/>
      <c r="D303" s="63"/>
      <c r="E303" s="61"/>
      <c r="F303" s="61"/>
      <c r="G303" s="62">
        <f t="shared" si="8"/>
        <v>0</v>
      </c>
      <c r="H303" s="60">
        <f t="shared" si="9"/>
        <v>0</v>
      </c>
    </row>
    <row r="304" spans="1:8" s="62" customFormat="1" ht="14.25">
      <c r="A304" s="59"/>
      <c r="B304" s="60"/>
      <c r="C304" s="63"/>
      <c r="D304" s="63"/>
      <c r="E304" s="61"/>
      <c r="F304" s="61"/>
      <c r="G304" s="62">
        <f t="shared" si="8"/>
        <v>0</v>
      </c>
      <c r="H304" s="60">
        <f t="shared" si="9"/>
        <v>0</v>
      </c>
    </row>
    <row r="305" spans="1:8" s="62" customFormat="1" ht="14.25">
      <c r="A305" s="59"/>
      <c r="B305" s="60"/>
      <c r="C305" s="63"/>
      <c r="D305" s="63"/>
      <c r="E305" s="61"/>
      <c r="F305" s="61"/>
      <c r="G305" s="62">
        <f t="shared" si="8"/>
        <v>0</v>
      </c>
      <c r="H305" s="60">
        <f t="shared" si="9"/>
        <v>0</v>
      </c>
    </row>
    <row r="306" spans="1:8" s="62" customFormat="1" ht="14.25">
      <c r="A306" s="59"/>
      <c r="B306" s="60"/>
      <c r="C306" s="63"/>
      <c r="D306" s="63"/>
      <c r="E306" s="61"/>
      <c r="F306" s="61"/>
      <c r="G306" s="62">
        <f t="shared" si="8"/>
        <v>0</v>
      </c>
      <c r="H306" s="60">
        <f t="shared" si="9"/>
        <v>0</v>
      </c>
    </row>
    <row r="307" spans="1:8" s="62" customFormat="1" ht="14.25">
      <c r="A307" s="59"/>
      <c r="B307" s="60"/>
      <c r="C307" s="63"/>
      <c r="D307" s="63"/>
      <c r="E307" s="61"/>
      <c r="F307" s="61"/>
      <c r="G307" s="62">
        <f t="shared" si="8"/>
        <v>0</v>
      </c>
      <c r="H307" s="60">
        <f t="shared" si="9"/>
        <v>0</v>
      </c>
    </row>
    <row r="308" spans="1:8" s="62" customFormat="1" ht="14.25">
      <c r="A308" s="59"/>
      <c r="B308" s="60"/>
      <c r="C308" s="63"/>
      <c r="D308" s="63"/>
      <c r="E308" s="61"/>
      <c r="F308" s="61"/>
      <c r="G308" s="62">
        <f t="shared" si="8"/>
        <v>0</v>
      </c>
      <c r="H308" s="60">
        <f t="shared" si="9"/>
        <v>0</v>
      </c>
    </row>
    <row r="309" spans="1:8" s="62" customFormat="1" ht="14.25">
      <c r="A309" s="59"/>
      <c r="B309" s="60"/>
      <c r="C309" s="63"/>
      <c r="D309" s="63"/>
      <c r="E309" s="61"/>
      <c r="F309" s="61"/>
      <c r="G309" s="62">
        <f t="shared" si="8"/>
        <v>0</v>
      </c>
      <c r="H309" s="60">
        <f t="shared" si="9"/>
        <v>0</v>
      </c>
    </row>
    <row r="310" spans="1:8" s="62" customFormat="1" ht="14.25">
      <c r="A310" s="59"/>
      <c r="B310" s="60"/>
      <c r="C310" s="63"/>
      <c r="D310" s="63"/>
      <c r="E310" s="61"/>
      <c r="F310" s="61"/>
      <c r="G310" s="62">
        <f t="shared" si="8"/>
        <v>0</v>
      </c>
      <c r="H310" s="60">
        <f t="shared" si="9"/>
        <v>0</v>
      </c>
    </row>
    <row r="311" spans="1:8" s="62" customFormat="1" ht="14.25">
      <c r="A311" s="59"/>
      <c r="B311" s="60"/>
      <c r="C311" s="63"/>
      <c r="D311" s="63"/>
      <c r="E311" s="61"/>
      <c r="F311" s="61"/>
      <c r="G311" s="62">
        <f t="shared" si="8"/>
        <v>0</v>
      </c>
      <c r="H311" s="60">
        <f t="shared" si="9"/>
        <v>0</v>
      </c>
    </row>
    <row r="312" spans="1:8" s="62" customFormat="1" ht="14.25">
      <c r="A312" s="59"/>
      <c r="B312" s="60"/>
      <c r="C312" s="63"/>
      <c r="D312" s="63"/>
      <c r="E312" s="61"/>
      <c r="F312" s="61"/>
      <c r="G312" s="62">
        <f t="shared" si="8"/>
        <v>0</v>
      </c>
      <c r="H312" s="60">
        <f t="shared" si="9"/>
        <v>0</v>
      </c>
    </row>
    <row r="313" spans="1:8" s="62" customFormat="1" ht="14.25">
      <c r="A313" s="59"/>
      <c r="B313" s="60"/>
      <c r="C313" s="63"/>
      <c r="D313" s="63"/>
      <c r="E313" s="61"/>
      <c r="F313" s="61"/>
      <c r="G313" s="62">
        <f t="shared" si="8"/>
        <v>0</v>
      </c>
      <c r="H313" s="60">
        <f t="shared" si="9"/>
        <v>0</v>
      </c>
    </row>
    <row r="314" spans="1:8" s="62" customFormat="1" ht="14.25">
      <c r="A314" s="59"/>
      <c r="B314" s="60"/>
      <c r="C314" s="63"/>
      <c r="D314" s="63"/>
      <c r="E314" s="61"/>
      <c r="F314" s="61"/>
      <c r="G314" s="62">
        <f t="shared" si="8"/>
        <v>0</v>
      </c>
      <c r="H314" s="60">
        <f t="shared" si="9"/>
        <v>0</v>
      </c>
    </row>
    <row r="315" spans="1:8" s="62" customFormat="1" ht="14.25">
      <c r="A315" s="59"/>
      <c r="B315" s="60"/>
      <c r="C315" s="63"/>
      <c r="D315" s="63"/>
      <c r="E315" s="61"/>
      <c r="F315" s="61"/>
      <c r="G315" s="62">
        <f t="shared" si="8"/>
        <v>0</v>
      </c>
      <c r="H315" s="60">
        <f t="shared" si="9"/>
        <v>0</v>
      </c>
    </row>
    <row r="316" spans="1:8" s="62" customFormat="1" ht="14.25">
      <c r="A316" s="59"/>
      <c r="B316" s="60"/>
      <c r="C316" s="63"/>
      <c r="D316" s="63"/>
      <c r="E316" s="61"/>
      <c r="F316" s="61"/>
      <c r="G316" s="62">
        <f t="shared" si="8"/>
        <v>0</v>
      </c>
      <c r="H316" s="60">
        <f t="shared" si="9"/>
        <v>0</v>
      </c>
    </row>
    <row r="317" spans="1:8" s="62" customFormat="1" ht="14.25">
      <c r="A317" s="59"/>
      <c r="B317" s="60"/>
      <c r="C317" s="63"/>
      <c r="D317" s="63"/>
      <c r="E317" s="61"/>
      <c r="F317" s="61"/>
      <c r="G317" s="62">
        <f t="shared" si="8"/>
        <v>0</v>
      </c>
      <c r="H317" s="60">
        <f t="shared" si="9"/>
        <v>0</v>
      </c>
    </row>
    <row r="318" spans="1:8" s="62" customFormat="1" ht="14.25">
      <c r="A318" s="59"/>
      <c r="B318" s="60"/>
      <c r="C318" s="63"/>
      <c r="D318" s="63"/>
      <c r="E318" s="61"/>
      <c r="F318" s="61"/>
      <c r="G318" s="62">
        <f t="shared" si="8"/>
        <v>0</v>
      </c>
      <c r="H318" s="60">
        <f t="shared" si="9"/>
        <v>0</v>
      </c>
    </row>
    <row r="319" spans="1:8" s="62" customFormat="1" ht="14.25">
      <c r="A319" s="59"/>
      <c r="B319" s="60"/>
      <c r="C319" s="63"/>
      <c r="D319" s="63"/>
      <c r="E319" s="61"/>
      <c r="F319" s="61"/>
      <c r="G319" s="62">
        <f t="shared" si="8"/>
        <v>0</v>
      </c>
      <c r="H319" s="60">
        <f t="shared" si="9"/>
        <v>0</v>
      </c>
    </row>
    <row r="320" spans="1:8" s="62" customFormat="1" ht="14.25">
      <c r="A320" s="59"/>
      <c r="B320" s="60"/>
      <c r="C320" s="63"/>
      <c r="D320" s="63"/>
      <c r="E320" s="61"/>
      <c r="F320" s="61"/>
      <c r="G320" s="62">
        <f t="shared" si="8"/>
        <v>0</v>
      </c>
      <c r="H320" s="60">
        <f t="shared" si="9"/>
        <v>0</v>
      </c>
    </row>
    <row r="321" spans="1:8" s="62" customFormat="1" ht="14.25">
      <c r="A321" s="59"/>
      <c r="B321" s="60"/>
      <c r="C321" s="63"/>
      <c r="D321" s="63"/>
      <c r="E321" s="61"/>
      <c r="F321" s="61"/>
      <c r="G321" s="62">
        <f t="shared" si="8"/>
        <v>0</v>
      </c>
      <c r="H321" s="60">
        <f t="shared" si="9"/>
        <v>0</v>
      </c>
    </row>
    <row r="322" spans="1:8" s="62" customFormat="1" ht="14.25">
      <c r="A322" s="59"/>
      <c r="B322" s="60"/>
      <c r="C322" s="63"/>
      <c r="D322" s="63"/>
      <c r="E322" s="61"/>
      <c r="F322" s="61"/>
      <c r="G322" s="62">
        <f t="shared" si="8"/>
        <v>0</v>
      </c>
      <c r="H322" s="60">
        <f t="shared" si="9"/>
        <v>0</v>
      </c>
    </row>
    <row r="323" spans="1:8" s="62" customFormat="1" ht="14.25">
      <c r="A323" s="59"/>
      <c r="B323" s="60"/>
      <c r="C323" s="63"/>
      <c r="D323" s="63"/>
      <c r="E323" s="61"/>
      <c r="F323" s="61"/>
      <c r="G323" s="62">
        <f t="shared" si="8"/>
        <v>0</v>
      </c>
      <c r="H323" s="60">
        <f t="shared" si="9"/>
        <v>0</v>
      </c>
    </row>
    <row r="324" spans="1:8" s="62" customFormat="1" ht="14.25">
      <c r="A324" s="59"/>
      <c r="B324" s="60"/>
      <c r="C324" s="63"/>
      <c r="D324" s="63"/>
      <c r="E324" s="61"/>
      <c r="F324" s="61"/>
      <c r="G324" s="62">
        <f t="shared" si="8"/>
        <v>0</v>
      </c>
      <c r="H324" s="60">
        <f t="shared" si="9"/>
        <v>0</v>
      </c>
    </row>
    <row r="325" spans="1:8" s="62" customFormat="1" ht="14.25">
      <c r="A325" s="59"/>
      <c r="B325" s="60"/>
      <c r="C325" s="63"/>
      <c r="D325" s="63"/>
      <c r="E325" s="61"/>
      <c r="F325" s="61"/>
      <c r="G325" s="62">
        <f aca="true" t="shared" si="10" ref="G325:G353">D325-C325-(F325-E325)</f>
        <v>0</v>
      </c>
      <c r="H325" s="60">
        <f aca="true" t="shared" si="11" ref="H325:H353">B325*G325</f>
        <v>0</v>
      </c>
    </row>
    <row r="326" spans="1:8" s="62" customFormat="1" ht="14.25">
      <c r="A326" s="59"/>
      <c r="B326" s="60"/>
      <c r="C326" s="63"/>
      <c r="D326" s="63"/>
      <c r="E326" s="61"/>
      <c r="F326" s="61"/>
      <c r="G326" s="62">
        <f t="shared" si="10"/>
        <v>0</v>
      </c>
      <c r="H326" s="60">
        <f t="shared" si="11"/>
        <v>0</v>
      </c>
    </row>
    <row r="327" spans="1:8" s="62" customFormat="1" ht="14.25">
      <c r="A327" s="59"/>
      <c r="B327" s="60"/>
      <c r="C327" s="63"/>
      <c r="D327" s="63"/>
      <c r="E327" s="61"/>
      <c r="F327" s="61"/>
      <c r="G327" s="62">
        <f t="shared" si="10"/>
        <v>0</v>
      </c>
      <c r="H327" s="60">
        <f t="shared" si="11"/>
        <v>0</v>
      </c>
    </row>
    <row r="328" spans="1:8" s="62" customFormat="1" ht="14.25">
      <c r="A328" s="59"/>
      <c r="B328" s="60"/>
      <c r="C328" s="63"/>
      <c r="D328" s="63"/>
      <c r="E328" s="61"/>
      <c r="F328" s="61"/>
      <c r="G328" s="62">
        <f t="shared" si="10"/>
        <v>0</v>
      </c>
      <c r="H328" s="60">
        <f t="shared" si="11"/>
        <v>0</v>
      </c>
    </row>
    <row r="329" spans="1:8" s="62" customFormat="1" ht="14.25">
      <c r="A329" s="59"/>
      <c r="B329" s="60"/>
      <c r="C329" s="63"/>
      <c r="D329" s="63"/>
      <c r="E329" s="61"/>
      <c r="F329" s="61"/>
      <c r="G329" s="62">
        <f t="shared" si="10"/>
        <v>0</v>
      </c>
      <c r="H329" s="60">
        <f t="shared" si="11"/>
        <v>0</v>
      </c>
    </row>
    <row r="330" spans="1:8" s="62" customFormat="1" ht="14.25">
      <c r="A330" s="59"/>
      <c r="B330" s="60"/>
      <c r="C330" s="63"/>
      <c r="D330" s="63"/>
      <c r="E330" s="61"/>
      <c r="F330" s="61"/>
      <c r="G330" s="62">
        <f t="shared" si="10"/>
        <v>0</v>
      </c>
      <c r="H330" s="60">
        <f t="shared" si="11"/>
        <v>0</v>
      </c>
    </row>
    <row r="331" spans="1:8" s="62" customFormat="1" ht="14.25">
      <c r="A331" s="59"/>
      <c r="B331" s="60"/>
      <c r="C331" s="63"/>
      <c r="D331" s="63"/>
      <c r="E331" s="61"/>
      <c r="F331" s="61"/>
      <c r="G331" s="62">
        <f t="shared" si="10"/>
        <v>0</v>
      </c>
      <c r="H331" s="60">
        <f t="shared" si="11"/>
        <v>0</v>
      </c>
    </row>
    <row r="332" spans="1:8" s="62" customFormat="1" ht="14.25">
      <c r="A332" s="59"/>
      <c r="B332" s="60"/>
      <c r="C332" s="63"/>
      <c r="D332" s="63"/>
      <c r="E332" s="61"/>
      <c r="F332" s="61"/>
      <c r="G332" s="62">
        <f t="shared" si="10"/>
        <v>0</v>
      </c>
      <c r="H332" s="60">
        <f t="shared" si="11"/>
        <v>0</v>
      </c>
    </row>
    <row r="333" spans="1:8" s="62" customFormat="1" ht="14.25">
      <c r="A333" s="59"/>
      <c r="B333" s="60"/>
      <c r="C333" s="63"/>
      <c r="D333" s="63"/>
      <c r="E333" s="61"/>
      <c r="F333" s="61"/>
      <c r="G333" s="62">
        <f t="shared" si="10"/>
        <v>0</v>
      </c>
      <c r="H333" s="60">
        <f t="shared" si="11"/>
        <v>0</v>
      </c>
    </row>
    <row r="334" spans="1:8" s="62" customFormat="1" ht="14.25">
      <c r="A334" s="59"/>
      <c r="B334" s="60"/>
      <c r="C334" s="63"/>
      <c r="D334" s="63"/>
      <c r="E334" s="61"/>
      <c r="F334" s="61"/>
      <c r="G334" s="62">
        <f t="shared" si="10"/>
        <v>0</v>
      </c>
      <c r="H334" s="60">
        <f t="shared" si="11"/>
        <v>0</v>
      </c>
    </row>
    <row r="335" spans="1:8" s="62" customFormat="1" ht="14.25">
      <c r="A335" s="59"/>
      <c r="B335" s="60"/>
      <c r="C335" s="63"/>
      <c r="D335" s="63"/>
      <c r="E335" s="61"/>
      <c r="F335" s="61"/>
      <c r="G335" s="62">
        <f t="shared" si="10"/>
        <v>0</v>
      </c>
      <c r="H335" s="60">
        <f t="shared" si="11"/>
        <v>0</v>
      </c>
    </row>
    <row r="336" spans="1:8" s="62" customFormat="1" ht="14.25">
      <c r="A336" s="59"/>
      <c r="B336" s="60"/>
      <c r="C336" s="63"/>
      <c r="D336" s="63"/>
      <c r="E336" s="61"/>
      <c r="F336" s="61"/>
      <c r="G336" s="62">
        <f t="shared" si="10"/>
        <v>0</v>
      </c>
      <c r="H336" s="60">
        <f t="shared" si="11"/>
        <v>0</v>
      </c>
    </row>
    <row r="337" spans="1:8" s="62" customFormat="1" ht="14.25">
      <c r="A337" s="59"/>
      <c r="B337" s="60"/>
      <c r="C337" s="63"/>
      <c r="D337" s="63"/>
      <c r="E337" s="61"/>
      <c r="F337" s="61"/>
      <c r="G337" s="62">
        <f t="shared" si="10"/>
        <v>0</v>
      </c>
      <c r="H337" s="60">
        <f t="shared" si="11"/>
        <v>0</v>
      </c>
    </row>
    <row r="338" spans="1:8" s="62" customFormat="1" ht="14.25">
      <c r="A338" s="59"/>
      <c r="B338" s="60"/>
      <c r="C338" s="63"/>
      <c r="D338" s="63"/>
      <c r="E338" s="61"/>
      <c r="F338" s="61"/>
      <c r="G338" s="62">
        <f t="shared" si="10"/>
        <v>0</v>
      </c>
      <c r="H338" s="60">
        <f t="shared" si="11"/>
        <v>0</v>
      </c>
    </row>
    <row r="339" spans="1:8" s="62" customFormat="1" ht="14.25">
      <c r="A339" s="59"/>
      <c r="B339" s="60"/>
      <c r="C339" s="63"/>
      <c r="D339" s="63"/>
      <c r="E339" s="61"/>
      <c r="F339" s="61"/>
      <c r="G339" s="62">
        <f t="shared" si="10"/>
        <v>0</v>
      </c>
      <c r="H339" s="60">
        <f t="shared" si="11"/>
        <v>0</v>
      </c>
    </row>
    <row r="340" spans="1:8" s="62" customFormat="1" ht="14.25">
      <c r="A340" s="59"/>
      <c r="B340" s="60"/>
      <c r="C340" s="63"/>
      <c r="D340" s="63"/>
      <c r="E340" s="61"/>
      <c r="F340" s="61"/>
      <c r="G340" s="62">
        <f t="shared" si="10"/>
        <v>0</v>
      </c>
      <c r="H340" s="60">
        <f t="shared" si="11"/>
        <v>0</v>
      </c>
    </row>
    <row r="341" spans="1:8" s="62" customFormat="1" ht="14.25">
      <c r="A341" s="59"/>
      <c r="B341" s="60"/>
      <c r="C341" s="63"/>
      <c r="D341" s="63"/>
      <c r="E341" s="61"/>
      <c r="F341" s="61"/>
      <c r="G341" s="62">
        <f t="shared" si="10"/>
        <v>0</v>
      </c>
      <c r="H341" s="60">
        <f t="shared" si="11"/>
        <v>0</v>
      </c>
    </row>
    <row r="342" spans="1:8" s="62" customFormat="1" ht="14.25">
      <c r="A342" s="59"/>
      <c r="B342" s="60"/>
      <c r="C342" s="63"/>
      <c r="D342" s="63"/>
      <c r="E342" s="61"/>
      <c r="F342" s="61"/>
      <c r="G342" s="62">
        <f t="shared" si="10"/>
        <v>0</v>
      </c>
      <c r="H342" s="60">
        <f t="shared" si="11"/>
        <v>0</v>
      </c>
    </row>
    <row r="343" spans="1:8" s="62" customFormat="1" ht="14.25">
      <c r="A343" s="59"/>
      <c r="B343" s="60"/>
      <c r="C343" s="63"/>
      <c r="D343" s="63"/>
      <c r="E343" s="61"/>
      <c r="F343" s="61"/>
      <c r="G343" s="62">
        <f t="shared" si="10"/>
        <v>0</v>
      </c>
      <c r="H343" s="60">
        <f t="shared" si="11"/>
        <v>0</v>
      </c>
    </row>
    <row r="344" spans="1:8" s="62" customFormat="1" ht="14.25">
      <c r="A344" s="59"/>
      <c r="B344" s="60"/>
      <c r="C344" s="63"/>
      <c r="D344" s="63"/>
      <c r="E344" s="61"/>
      <c r="F344" s="61"/>
      <c r="G344" s="62">
        <f t="shared" si="10"/>
        <v>0</v>
      </c>
      <c r="H344" s="60">
        <f t="shared" si="11"/>
        <v>0</v>
      </c>
    </row>
    <row r="345" spans="1:8" s="62" customFormat="1" ht="14.25">
      <c r="A345" s="59"/>
      <c r="B345" s="60"/>
      <c r="C345" s="63"/>
      <c r="D345" s="63"/>
      <c r="E345" s="61"/>
      <c r="F345" s="61"/>
      <c r="G345" s="62">
        <f t="shared" si="10"/>
        <v>0</v>
      </c>
      <c r="H345" s="60">
        <f t="shared" si="11"/>
        <v>0</v>
      </c>
    </row>
    <row r="346" spans="1:8" s="62" customFormat="1" ht="14.25">
      <c r="A346" s="59"/>
      <c r="B346" s="60"/>
      <c r="C346" s="63"/>
      <c r="D346" s="63"/>
      <c r="E346" s="61"/>
      <c r="F346" s="61"/>
      <c r="G346" s="62">
        <f t="shared" si="10"/>
        <v>0</v>
      </c>
      <c r="H346" s="60">
        <f t="shared" si="11"/>
        <v>0</v>
      </c>
    </row>
    <row r="347" spans="1:8" s="62" customFormat="1" ht="14.25">
      <c r="A347" s="59"/>
      <c r="B347" s="60"/>
      <c r="C347" s="63"/>
      <c r="D347" s="63"/>
      <c r="E347" s="61"/>
      <c r="F347" s="61"/>
      <c r="G347" s="62">
        <f t="shared" si="10"/>
        <v>0</v>
      </c>
      <c r="H347" s="60">
        <f t="shared" si="11"/>
        <v>0</v>
      </c>
    </row>
    <row r="348" spans="1:8" s="62" customFormat="1" ht="14.25">
      <c r="A348" s="59"/>
      <c r="B348" s="60"/>
      <c r="C348" s="63"/>
      <c r="D348" s="63"/>
      <c r="E348" s="61"/>
      <c r="F348" s="61"/>
      <c r="G348" s="62">
        <f t="shared" si="10"/>
        <v>0</v>
      </c>
      <c r="H348" s="60">
        <f t="shared" si="11"/>
        <v>0</v>
      </c>
    </row>
    <row r="349" spans="1:8" s="62" customFormat="1" ht="14.25">
      <c r="A349" s="59"/>
      <c r="B349" s="60"/>
      <c r="C349" s="63"/>
      <c r="D349" s="63"/>
      <c r="E349" s="61"/>
      <c r="F349" s="61"/>
      <c r="G349" s="62">
        <f t="shared" si="10"/>
        <v>0</v>
      </c>
      <c r="H349" s="60">
        <f t="shared" si="11"/>
        <v>0</v>
      </c>
    </row>
    <row r="350" spans="1:8" s="62" customFormat="1" ht="14.25">
      <c r="A350" s="59"/>
      <c r="B350" s="60"/>
      <c r="C350" s="63"/>
      <c r="D350" s="63"/>
      <c r="E350" s="61"/>
      <c r="F350" s="61"/>
      <c r="G350" s="62">
        <f t="shared" si="10"/>
        <v>0</v>
      </c>
      <c r="H350" s="60">
        <f t="shared" si="11"/>
        <v>0</v>
      </c>
    </row>
    <row r="351" spans="1:8" s="62" customFormat="1" ht="14.25">
      <c r="A351" s="59"/>
      <c r="B351" s="60"/>
      <c r="C351" s="63"/>
      <c r="D351" s="63"/>
      <c r="E351" s="61"/>
      <c r="F351" s="61"/>
      <c r="G351" s="62">
        <f t="shared" si="10"/>
        <v>0</v>
      </c>
      <c r="H351" s="60">
        <f t="shared" si="11"/>
        <v>0</v>
      </c>
    </row>
    <row r="352" spans="1:8" s="62" customFormat="1" ht="14.25">
      <c r="A352" s="59"/>
      <c r="B352" s="60"/>
      <c r="C352" s="63"/>
      <c r="D352" s="63"/>
      <c r="E352" s="61"/>
      <c r="F352" s="61"/>
      <c r="G352" s="62">
        <f t="shared" si="10"/>
        <v>0</v>
      </c>
      <c r="H352" s="60">
        <f t="shared" si="11"/>
        <v>0</v>
      </c>
    </row>
    <row r="353" spans="1:8" s="62" customFormat="1" ht="14.25">
      <c r="A353" s="59"/>
      <c r="B353" s="60"/>
      <c r="C353" s="63"/>
      <c r="D353" s="63"/>
      <c r="E353" s="61"/>
      <c r="F353" s="61"/>
      <c r="G353" s="62">
        <f t="shared" si="10"/>
        <v>0</v>
      </c>
      <c r="H353" s="60">
        <f t="shared" si="11"/>
        <v>0</v>
      </c>
    </row>
    <row r="354" s="62" customFormat="1" ht="14.25"/>
  </sheetData>
  <sheetProtection/>
  <mergeCells count="1">
    <mergeCell ref="E3:F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53"/>
  <sheetViews>
    <sheetView tabSelected="1" zoomScalePageLayoutView="0" workbookViewId="0" topLeftCell="A1">
      <selection activeCell="F182" sqref="F182"/>
    </sheetView>
  </sheetViews>
  <sheetFormatPr defaultColWidth="9.140625" defaultRowHeight="15"/>
  <cols>
    <col min="1" max="1" width="27.00390625" style="0" customWidth="1"/>
    <col min="2" max="2" width="12.7109375" style="0" customWidth="1"/>
    <col min="3" max="3" width="16.140625" style="0" bestFit="1" customWidth="1"/>
    <col min="4" max="4" width="15.421875" style="0" bestFit="1" customWidth="1"/>
    <col min="5" max="6" width="15.421875" style="0" customWidth="1"/>
    <col min="7" max="7" width="16.28125" style="0" customWidth="1"/>
    <col min="8" max="8" width="14.28125" style="0" customWidth="1"/>
  </cols>
  <sheetData>
    <row r="1" spans="2:8" ht="14.25">
      <c r="B1" s="56">
        <f>SUM(B4:B353)</f>
        <v>804044.0599999999</v>
      </c>
      <c r="C1" s="57">
        <f>COUNTA(A4:A353)+5+2</f>
        <v>180</v>
      </c>
      <c r="D1" s="3"/>
      <c r="E1" s="3"/>
      <c r="F1" s="3"/>
      <c r="G1" s="58">
        <f>IF(B1&lt;&gt;0,H1/B1,0)</f>
        <v>-10.911227912062428</v>
      </c>
      <c r="H1" s="56">
        <f>SUM(H4:H353)</f>
        <v>-8773107.989999996</v>
      </c>
    </row>
    <row r="3" spans="1:8" s="11" customFormat="1" ht="43.5">
      <c r="A3" s="10" t="s">
        <v>4</v>
      </c>
      <c r="B3" s="10" t="s">
        <v>5</v>
      </c>
      <c r="C3" s="10" t="s">
        <v>6</v>
      </c>
      <c r="D3" s="10" t="s">
        <v>7</v>
      </c>
      <c r="E3" s="54" t="s">
        <v>10</v>
      </c>
      <c r="F3" s="55"/>
      <c r="G3" s="10" t="s">
        <v>8</v>
      </c>
      <c r="H3" s="10" t="s">
        <v>9</v>
      </c>
    </row>
    <row r="4" spans="1:11" ht="14.25">
      <c r="A4" s="18" t="s">
        <v>336</v>
      </c>
      <c r="B4" s="12">
        <v>3538</v>
      </c>
      <c r="C4" s="13">
        <v>44135</v>
      </c>
      <c r="D4" s="13">
        <v>44111</v>
      </c>
      <c r="E4" s="13"/>
      <c r="F4" s="13"/>
      <c r="G4" s="1">
        <f>D4-C4-(F4-E4)</f>
        <v>-24</v>
      </c>
      <c r="H4" s="12">
        <f>B4*G4</f>
        <v>-84912</v>
      </c>
      <c r="I4" s="3" t="s">
        <v>73</v>
      </c>
      <c r="J4" s="2"/>
      <c r="K4" s="3" t="s">
        <v>503</v>
      </c>
    </row>
    <row r="5" spans="1:11" ht="14.25">
      <c r="A5" s="18" t="s">
        <v>337</v>
      </c>
      <c r="B5" s="12">
        <v>4605.32</v>
      </c>
      <c r="C5" s="13">
        <v>44135</v>
      </c>
      <c r="D5" s="13">
        <v>44126</v>
      </c>
      <c r="E5" s="13"/>
      <c r="F5" s="13"/>
      <c r="G5" s="1">
        <f aca="true" t="shared" si="0" ref="G5:G68">D5-C5-(F5-E5)</f>
        <v>-9</v>
      </c>
      <c r="H5" s="12">
        <f aca="true" t="shared" si="1" ref="H5:H68">B5*G5</f>
        <v>-41447.88</v>
      </c>
      <c r="I5" s="3" t="s">
        <v>69</v>
      </c>
      <c r="J5" s="2"/>
      <c r="K5" s="3" t="s">
        <v>33</v>
      </c>
    </row>
    <row r="6" spans="1:11" ht="14.25">
      <c r="A6" s="18" t="s">
        <v>338</v>
      </c>
      <c r="B6" s="12">
        <v>1350.96</v>
      </c>
      <c r="C6" s="13">
        <v>44135</v>
      </c>
      <c r="D6" s="13">
        <v>44132</v>
      </c>
      <c r="E6" s="13"/>
      <c r="F6" s="13"/>
      <c r="G6" s="1">
        <f t="shared" si="0"/>
        <v>-3</v>
      </c>
      <c r="H6" s="12">
        <f t="shared" si="1"/>
        <v>-4052.88</v>
      </c>
      <c r="I6" s="3" t="s">
        <v>23</v>
      </c>
      <c r="J6" s="2"/>
      <c r="K6" s="3" t="s">
        <v>47</v>
      </c>
    </row>
    <row r="7" spans="1:11" ht="14.25">
      <c r="A7" s="18" t="s">
        <v>339</v>
      </c>
      <c r="B7" s="12">
        <v>2173.77</v>
      </c>
      <c r="C7" s="13">
        <v>44135</v>
      </c>
      <c r="D7" s="13">
        <v>44132</v>
      </c>
      <c r="E7" s="13"/>
      <c r="F7" s="13"/>
      <c r="G7" s="1">
        <f t="shared" si="0"/>
        <v>-3</v>
      </c>
      <c r="H7" s="12">
        <f t="shared" si="1"/>
        <v>-6521.3099999999995</v>
      </c>
      <c r="I7" s="3" t="s">
        <v>68</v>
      </c>
      <c r="J7" s="2"/>
      <c r="K7" s="3" t="s">
        <v>58</v>
      </c>
    </row>
    <row r="8" spans="1:11" ht="14.25">
      <c r="A8" s="18" t="s">
        <v>340</v>
      </c>
      <c r="B8" s="12">
        <v>2404.8</v>
      </c>
      <c r="C8" s="13">
        <v>44135</v>
      </c>
      <c r="D8" s="13">
        <v>44132</v>
      </c>
      <c r="E8" s="13"/>
      <c r="F8" s="13"/>
      <c r="G8" s="1">
        <f t="shared" si="0"/>
        <v>-3</v>
      </c>
      <c r="H8" s="12">
        <f t="shared" si="1"/>
        <v>-7214.400000000001</v>
      </c>
      <c r="I8" s="3" t="s">
        <v>63</v>
      </c>
      <c r="J8" s="2"/>
      <c r="K8" s="3" t="s">
        <v>65</v>
      </c>
    </row>
    <row r="9" spans="1:11" ht="14.25">
      <c r="A9" s="18" t="s">
        <v>341</v>
      </c>
      <c r="B9" s="12">
        <v>2197</v>
      </c>
      <c r="C9" s="13">
        <v>44135</v>
      </c>
      <c r="D9" s="13">
        <v>44133</v>
      </c>
      <c r="E9" s="13"/>
      <c r="F9" s="13"/>
      <c r="G9" s="1">
        <f t="shared" si="0"/>
        <v>-2</v>
      </c>
      <c r="H9" s="12">
        <f t="shared" si="1"/>
        <v>-4394</v>
      </c>
      <c r="I9" s="3" t="s">
        <v>50</v>
      </c>
      <c r="J9" s="2"/>
      <c r="K9" s="3" t="s">
        <v>357</v>
      </c>
    </row>
    <row r="10" spans="1:11" ht="14.25">
      <c r="A10" s="18" t="s">
        <v>342</v>
      </c>
      <c r="B10" s="12">
        <v>4250</v>
      </c>
      <c r="C10" s="13">
        <v>44135</v>
      </c>
      <c r="D10" s="13">
        <v>44133</v>
      </c>
      <c r="E10" s="13"/>
      <c r="F10" s="13"/>
      <c r="G10" s="1">
        <f t="shared" si="0"/>
        <v>-2</v>
      </c>
      <c r="H10" s="12">
        <f t="shared" si="1"/>
        <v>-8500</v>
      </c>
      <c r="I10" s="3" t="s">
        <v>32</v>
      </c>
      <c r="J10" s="2"/>
      <c r="K10" s="3" t="s">
        <v>140</v>
      </c>
    </row>
    <row r="11" spans="1:11" ht="14.25">
      <c r="A11" s="18" t="s">
        <v>244</v>
      </c>
      <c r="B11" s="12">
        <v>1000</v>
      </c>
      <c r="C11" s="13">
        <v>44135</v>
      </c>
      <c r="D11" s="13">
        <v>44133</v>
      </c>
      <c r="E11" s="13"/>
      <c r="F11" s="13"/>
      <c r="G11" s="1">
        <f t="shared" si="0"/>
        <v>-2</v>
      </c>
      <c r="H11" s="12">
        <f t="shared" si="1"/>
        <v>-2000</v>
      </c>
      <c r="I11" s="3" t="s">
        <v>24</v>
      </c>
      <c r="J11" s="2"/>
      <c r="K11" s="3" t="s">
        <v>60</v>
      </c>
    </row>
    <row r="12" spans="1:11" ht="14.25">
      <c r="A12" s="18" t="s">
        <v>343</v>
      </c>
      <c r="B12" s="12">
        <v>2000</v>
      </c>
      <c r="C12" s="13">
        <v>44135</v>
      </c>
      <c r="D12" s="13">
        <v>44133</v>
      </c>
      <c r="E12" s="13"/>
      <c r="F12" s="13"/>
      <c r="G12" s="1">
        <f t="shared" si="0"/>
        <v>-2</v>
      </c>
      <c r="H12" s="12">
        <f t="shared" si="1"/>
        <v>-4000</v>
      </c>
      <c r="I12" s="3" t="s">
        <v>40</v>
      </c>
      <c r="J12" s="2"/>
      <c r="K12" s="3" t="s">
        <v>37</v>
      </c>
    </row>
    <row r="13" spans="1:11" ht="14.25">
      <c r="A13" s="18" t="s">
        <v>344</v>
      </c>
      <c r="B13" s="12">
        <v>4884.71</v>
      </c>
      <c r="C13" s="13">
        <v>44135</v>
      </c>
      <c r="D13" s="13">
        <v>44133</v>
      </c>
      <c r="E13" s="13"/>
      <c r="F13" s="13"/>
      <c r="G13" s="1">
        <f t="shared" si="0"/>
        <v>-2</v>
      </c>
      <c r="H13" s="12">
        <f t="shared" si="1"/>
        <v>-9769.42</v>
      </c>
      <c r="I13" s="3" t="s">
        <v>65</v>
      </c>
      <c r="J13" s="2"/>
      <c r="K13" s="3" t="s">
        <v>466</v>
      </c>
    </row>
    <row r="14" spans="1:11" ht="14.25">
      <c r="A14" s="18" t="s">
        <v>345</v>
      </c>
      <c r="B14" s="12">
        <v>39600</v>
      </c>
      <c r="C14" s="13">
        <v>44135</v>
      </c>
      <c r="D14" s="13">
        <v>44133</v>
      </c>
      <c r="E14" s="13"/>
      <c r="F14" s="13"/>
      <c r="G14" s="1">
        <f t="shared" si="0"/>
        <v>-2</v>
      </c>
      <c r="H14" s="12">
        <f t="shared" si="1"/>
        <v>-79200</v>
      </c>
      <c r="I14" s="3" t="s">
        <v>346</v>
      </c>
      <c r="J14" s="2"/>
      <c r="K14" s="3" t="s">
        <v>443</v>
      </c>
    </row>
    <row r="15" spans="1:11" ht="14.25">
      <c r="A15" s="18" t="s">
        <v>347</v>
      </c>
      <c r="B15" s="12">
        <v>2105</v>
      </c>
      <c r="C15" s="13">
        <v>44135</v>
      </c>
      <c r="D15" s="13">
        <v>44133</v>
      </c>
      <c r="E15" s="13"/>
      <c r="F15" s="13"/>
      <c r="G15" s="1">
        <f t="shared" si="0"/>
        <v>-2</v>
      </c>
      <c r="H15" s="12">
        <f t="shared" si="1"/>
        <v>-4210</v>
      </c>
      <c r="I15" s="3" t="s">
        <v>24</v>
      </c>
      <c r="J15" s="2"/>
      <c r="K15" s="3" t="s">
        <v>68</v>
      </c>
    </row>
    <row r="16" spans="1:11" ht="14.25">
      <c r="A16" s="18" t="s">
        <v>348</v>
      </c>
      <c r="B16" s="12">
        <v>5591.53</v>
      </c>
      <c r="C16" s="13">
        <v>44135</v>
      </c>
      <c r="D16" s="13">
        <v>44133</v>
      </c>
      <c r="E16" s="13"/>
      <c r="F16" s="13"/>
      <c r="G16" s="1">
        <f t="shared" si="0"/>
        <v>-2</v>
      </c>
      <c r="H16" s="12">
        <f t="shared" si="1"/>
        <v>-11183.06</v>
      </c>
      <c r="I16" s="3" t="s">
        <v>349</v>
      </c>
      <c r="J16" s="2"/>
      <c r="K16" s="3" t="s">
        <v>67</v>
      </c>
    </row>
    <row r="17" spans="1:11" ht="14.25">
      <c r="A17" s="18" t="s">
        <v>350</v>
      </c>
      <c r="B17" s="12">
        <v>115</v>
      </c>
      <c r="C17" s="13">
        <v>44135</v>
      </c>
      <c r="D17" s="13">
        <v>44133</v>
      </c>
      <c r="E17" s="13"/>
      <c r="F17" s="13"/>
      <c r="G17" s="1">
        <f t="shared" si="0"/>
        <v>-2</v>
      </c>
      <c r="H17" s="12">
        <f t="shared" si="1"/>
        <v>-230</v>
      </c>
      <c r="I17" s="3" t="s">
        <v>42</v>
      </c>
      <c r="J17" s="2"/>
      <c r="K17" s="3" t="s">
        <v>54</v>
      </c>
    </row>
    <row r="18" spans="1:11" ht="14.25">
      <c r="A18" s="18" t="s">
        <v>351</v>
      </c>
      <c r="B18" s="12">
        <v>1521</v>
      </c>
      <c r="C18" s="13">
        <v>44135</v>
      </c>
      <c r="D18" s="13">
        <v>44133</v>
      </c>
      <c r="E18" s="13"/>
      <c r="F18" s="13"/>
      <c r="G18" s="1">
        <f t="shared" si="0"/>
        <v>-2</v>
      </c>
      <c r="H18" s="12">
        <f t="shared" si="1"/>
        <v>-3042</v>
      </c>
      <c r="I18" s="3" t="s">
        <v>42</v>
      </c>
      <c r="J18" s="2"/>
      <c r="K18" s="3" t="s">
        <v>354</v>
      </c>
    </row>
    <row r="19" spans="1:11" ht="14.25">
      <c r="A19" s="18" t="s">
        <v>352</v>
      </c>
      <c r="B19" s="12">
        <v>1552.88</v>
      </c>
      <c r="C19" s="13">
        <v>44135</v>
      </c>
      <c r="D19" s="13">
        <v>44133</v>
      </c>
      <c r="E19" s="13"/>
      <c r="F19" s="13"/>
      <c r="G19" s="1">
        <f t="shared" si="0"/>
        <v>-2</v>
      </c>
      <c r="H19" s="12">
        <f t="shared" si="1"/>
        <v>-3105.76</v>
      </c>
      <c r="I19" s="3" t="s">
        <v>22</v>
      </c>
      <c r="J19" s="2"/>
      <c r="K19" s="3" t="s">
        <v>69</v>
      </c>
    </row>
    <row r="20" spans="1:11" ht="14.25">
      <c r="A20" s="18" t="s">
        <v>353</v>
      </c>
      <c r="B20" s="12">
        <v>16339</v>
      </c>
      <c r="C20" s="13">
        <v>44135</v>
      </c>
      <c r="D20" s="13">
        <v>44133</v>
      </c>
      <c r="E20" s="13"/>
      <c r="F20" s="13"/>
      <c r="G20" s="1">
        <f t="shared" si="0"/>
        <v>-2</v>
      </c>
      <c r="H20" s="12">
        <f t="shared" si="1"/>
        <v>-32678</v>
      </c>
      <c r="I20" s="3" t="s">
        <v>354</v>
      </c>
      <c r="J20" s="2"/>
      <c r="K20" s="3" t="s">
        <v>252</v>
      </c>
    </row>
    <row r="21" spans="1:11" ht="14.25">
      <c r="A21" s="18" t="s">
        <v>355</v>
      </c>
      <c r="B21" s="12">
        <v>1500</v>
      </c>
      <c r="C21" s="13">
        <v>44135</v>
      </c>
      <c r="D21" s="13">
        <v>44133</v>
      </c>
      <c r="E21" s="13"/>
      <c r="F21" s="13"/>
      <c r="G21" s="1">
        <f t="shared" si="0"/>
        <v>-2</v>
      </c>
      <c r="H21" s="12">
        <f t="shared" si="1"/>
        <v>-3000</v>
      </c>
      <c r="I21" s="3" t="s">
        <v>120</v>
      </c>
      <c r="J21" s="2"/>
      <c r="K21" s="3" t="s">
        <v>25</v>
      </c>
    </row>
    <row r="22" spans="1:11" ht="14.25">
      <c r="A22" s="18" t="s">
        <v>356</v>
      </c>
      <c r="B22" s="12">
        <v>91.5</v>
      </c>
      <c r="C22" s="13">
        <v>44135</v>
      </c>
      <c r="D22" s="13">
        <v>44133</v>
      </c>
      <c r="E22" s="13"/>
      <c r="F22" s="13"/>
      <c r="G22" s="1">
        <f t="shared" si="0"/>
        <v>-2</v>
      </c>
      <c r="H22" s="12">
        <f t="shared" si="1"/>
        <v>-183</v>
      </c>
      <c r="I22" s="3" t="s">
        <v>357</v>
      </c>
      <c r="J22" s="2"/>
      <c r="K22" s="3" t="s">
        <v>63</v>
      </c>
    </row>
    <row r="23" spans="1:11" ht="14.25">
      <c r="A23" s="18" t="s">
        <v>358</v>
      </c>
      <c r="B23" s="12">
        <v>1200</v>
      </c>
      <c r="C23" s="13">
        <v>44135</v>
      </c>
      <c r="D23" s="13">
        <v>44133</v>
      </c>
      <c r="E23" s="13"/>
      <c r="F23" s="13"/>
      <c r="G23" s="1">
        <f t="shared" si="0"/>
        <v>-2</v>
      </c>
      <c r="H23" s="12">
        <f t="shared" si="1"/>
        <v>-2400</v>
      </c>
      <c r="I23" s="3" t="s">
        <v>37</v>
      </c>
      <c r="J23" s="2"/>
      <c r="K23" s="3" t="s">
        <v>81</v>
      </c>
    </row>
    <row r="24" spans="1:11" ht="14.25">
      <c r="A24" s="18" t="s">
        <v>359</v>
      </c>
      <c r="B24" s="12">
        <v>1853.22</v>
      </c>
      <c r="C24" s="13">
        <v>44135</v>
      </c>
      <c r="D24" s="13">
        <v>44133</v>
      </c>
      <c r="E24" s="13"/>
      <c r="F24" s="13"/>
      <c r="G24" s="1">
        <f t="shared" si="0"/>
        <v>-2</v>
      </c>
      <c r="H24" s="12">
        <f t="shared" si="1"/>
        <v>-3706.44</v>
      </c>
      <c r="I24" s="3" t="s">
        <v>82</v>
      </c>
      <c r="J24" s="2"/>
      <c r="K24" s="3" t="s">
        <v>45</v>
      </c>
    </row>
    <row r="25" spans="1:11" ht="14.25">
      <c r="A25" s="18" t="s">
        <v>360</v>
      </c>
      <c r="B25" s="12">
        <v>2542.91</v>
      </c>
      <c r="C25" s="13">
        <v>44135</v>
      </c>
      <c r="D25" s="13">
        <v>44133</v>
      </c>
      <c r="E25" s="13"/>
      <c r="F25" s="13"/>
      <c r="G25" s="1">
        <f t="shared" si="0"/>
        <v>-2</v>
      </c>
      <c r="H25" s="12">
        <f t="shared" si="1"/>
        <v>-5085.82</v>
      </c>
      <c r="I25" s="3" t="s">
        <v>361</v>
      </c>
      <c r="J25" s="2"/>
      <c r="K25" s="3" t="s">
        <v>48</v>
      </c>
    </row>
    <row r="26" spans="1:11" ht="14.25">
      <c r="A26" s="18" t="s">
        <v>362</v>
      </c>
      <c r="B26" s="12">
        <v>2948.3</v>
      </c>
      <c r="C26" s="13">
        <v>44135</v>
      </c>
      <c r="D26" s="13">
        <v>44133</v>
      </c>
      <c r="E26" s="13"/>
      <c r="F26" s="13"/>
      <c r="G26" s="1">
        <f t="shared" si="0"/>
        <v>-2</v>
      </c>
      <c r="H26" s="12">
        <f t="shared" si="1"/>
        <v>-5896.6</v>
      </c>
      <c r="I26" s="3" t="s">
        <v>363</v>
      </c>
      <c r="J26" s="2"/>
      <c r="K26" s="3" t="s">
        <v>30</v>
      </c>
    </row>
    <row r="27" spans="1:11" ht="14.25">
      <c r="A27" s="18" t="s">
        <v>364</v>
      </c>
      <c r="B27" s="12">
        <v>19935.71</v>
      </c>
      <c r="C27" s="13">
        <v>44135</v>
      </c>
      <c r="D27" s="13">
        <v>44133</v>
      </c>
      <c r="E27" s="13"/>
      <c r="F27" s="13"/>
      <c r="G27" s="1">
        <f t="shared" si="0"/>
        <v>-2</v>
      </c>
      <c r="H27" s="12">
        <f t="shared" si="1"/>
        <v>-39871.42</v>
      </c>
      <c r="I27" s="3" t="s">
        <v>366</v>
      </c>
      <c r="J27" s="2"/>
      <c r="K27" s="3" t="s">
        <v>22</v>
      </c>
    </row>
    <row r="28" spans="1:11" ht="14.25">
      <c r="A28" s="18" t="s">
        <v>365</v>
      </c>
      <c r="B28" s="12">
        <v>4211.85</v>
      </c>
      <c r="C28" s="13">
        <v>44135</v>
      </c>
      <c r="D28" s="13">
        <v>44133</v>
      </c>
      <c r="E28" s="13"/>
      <c r="F28" s="13"/>
      <c r="G28" s="1">
        <f t="shared" si="0"/>
        <v>-2</v>
      </c>
      <c r="H28" s="12">
        <f t="shared" si="1"/>
        <v>-8423.7</v>
      </c>
      <c r="I28" s="3" t="s">
        <v>367</v>
      </c>
      <c r="J28" s="2"/>
      <c r="K28" s="3" t="s">
        <v>50</v>
      </c>
    </row>
    <row r="29" spans="1:11" ht="14.25">
      <c r="A29" s="18" t="s">
        <v>368</v>
      </c>
      <c r="B29" s="12">
        <v>29903.56</v>
      </c>
      <c r="C29" s="13">
        <v>44135</v>
      </c>
      <c r="D29" s="13">
        <v>44133</v>
      </c>
      <c r="E29" s="13"/>
      <c r="F29" s="13"/>
      <c r="G29" s="1">
        <f t="shared" si="0"/>
        <v>-2</v>
      </c>
      <c r="H29" s="12">
        <f t="shared" si="1"/>
        <v>-59807.12</v>
      </c>
      <c r="I29" s="3" t="s">
        <v>366</v>
      </c>
      <c r="J29" s="2"/>
      <c r="K29" s="3" t="s">
        <v>64</v>
      </c>
    </row>
    <row r="30" spans="1:11" ht="14.25">
      <c r="A30" s="18" t="s">
        <v>369</v>
      </c>
      <c r="B30" s="12">
        <v>5686</v>
      </c>
      <c r="C30" s="13">
        <v>44135</v>
      </c>
      <c r="D30" s="13">
        <v>44133</v>
      </c>
      <c r="E30" s="13"/>
      <c r="F30" s="13"/>
      <c r="G30" s="1">
        <f t="shared" si="0"/>
        <v>-2</v>
      </c>
      <c r="H30" s="12">
        <f t="shared" si="1"/>
        <v>-11372</v>
      </c>
      <c r="I30" s="3" t="s">
        <v>29</v>
      </c>
      <c r="J30" s="2"/>
      <c r="K30" s="3" t="s">
        <v>532</v>
      </c>
    </row>
    <row r="31" spans="1:11" ht="14.25">
      <c r="A31" s="18" t="s">
        <v>370</v>
      </c>
      <c r="B31" s="12">
        <v>2500</v>
      </c>
      <c r="C31" s="13">
        <v>44135</v>
      </c>
      <c r="D31" s="13">
        <v>44133</v>
      </c>
      <c r="E31" s="13"/>
      <c r="F31" s="13"/>
      <c r="G31" s="1">
        <f t="shared" si="0"/>
        <v>-2</v>
      </c>
      <c r="H31" s="12">
        <f t="shared" si="1"/>
        <v>-5000</v>
      </c>
      <c r="I31" s="3" t="s">
        <v>54</v>
      </c>
      <c r="J31" s="2"/>
      <c r="K31" s="3" t="s">
        <v>39</v>
      </c>
    </row>
    <row r="32" spans="1:11" ht="14.25">
      <c r="A32" s="18" t="s">
        <v>371</v>
      </c>
      <c r="B32" s="12">
        <v>3580.07</v>
      </c>
      <c r="C32" s="13">
        <v>44135</v>
      </c>
      <c r="D32" s="13">
        <v>44133</v>
      </c>
      <c r="E32" s="13"/>
      <c r="F32" s="13"/>
      <c r="G32" s="1">
        <f t="shared" si="0"/>
        <v>-2</v>
      </c>
      <c r="H32" s="12">
        <f t="shared" si="1"/>
        <v>-7160.14</v>
      </c>
      <c r="I32" s="3" t="s">
        <v>82</v>
      </c>
      <c r="J32" s="2"/>
      <c r="K32" s="3" t="s">
        <v>470</v>
      </c>
    </row>
    <row r="33" spans="1:11" ht="14.25">
      <c r="A33" s="18" t="s">
        <v>372</v>
      </c>
      <c r="B33" s="12">
        <v>690.69</v>
      </c>
      <c r="C33" s="13">
        <v>44135</v>
      </c>
      <c r="D33" s="13">
        <v>44133</v>
      </c>
      <c r="E33" s="13"/>
      <c r="F33" s="13"/>
      <c r="G33" s="1">
        <f t="shared" si="0"/>
        <v>-2</v>
      </c>
      <c r="H33" s="12">
        <f t="shared" si="1"/>
        <v>-1381.38</v>
      </c>
      <c r="I33" s="3" t="s">
        <v>198</v>
      </c>
      <c r="J33" s="2"/>
      <c r="K33" s="3" t="s">
        <v>390</v>
      </c>
    </row>
    <row r="34" spans="1:11" ht="14.25">
      <c r="A34" s="18" t="s">
        <v>373</v>
      </c>
      <c r="B34" s="12">
        <v>1386.04</v>
      </c>
      <c r="C34" s="13">
        <v>44135</v>
      </c>
      <c r="D34" s="13">
        <v>44133</v>
      </c>
      <c r="E34" s="13"/>
      <c r="F34" s="13"/>
      <c r="G34" s="1">
        <f t="shared" si="0"/>
        <v>-2</v>
      </c>
      <c r="H34" s="12">
        <f t="shared" si="1"/>
        <v>-2772.08</v>
      </c>
      <c r="I34" s="3" t="s">
        <v>151</v>
      </c>
      <c r="J34" s="2"/>
      <c r="K34" s="3" t="s">
        <v>376</v>
      </c>
    </row>
    <row r="35" spans="1:11" ht="14.25">
      <c r="A35" s="18" t="s">
        <v>374</v>
      </c>
      <c r="B35" s="12">
        <v>460.46</v>
      </c>
      <c r="C35" s="13">
        <v>44165</v>
      </c>
      <c r="D35" s="13">
        <v>44133</v>
      </c>
      <c r="E35" s="13"/>
      <c r="F35" s="13"/>
      <c r="G35" s="1">
        <f t="shared" si="0"/>
        <v>-32</v>
      </c>
      <c r="H35" s="12">
        <f t="shared" si="1"/>
        <v>-14734.72</v>
      </c>
      <c r="I35" s="3" t="s">
        <v>198</v>
      </c>
      <c r="J35" s="2"/>
      <c r="K35" s="3" t="s">
        <v>397</v>
      </c>
    </row>
    <row r="36" spans="1:11" ht="14.25">
      <c r="A36" s="18" t="s">
        <v>375</v>
      </c>
      <c r="B36" s="12">
        <v>4843</v>
      </c>
      <c r="C36" s="13">
        <v>44135</v>
      </c>
      <c r="D36" s="13">
        <v>44133</v>
      </c>
      <c r="E36" s="13"/>
      <c r="F36" s="13"/>
      <c r="G36" s="1">
        <f t="shared" si="0"/>
        <v>-2</v>
      </c>
      <c r="H36" s="12">
        <f t="shared" si="1"/>
        <v>-9686</v>
      </c>
      <c r="I36" s="3" t="s">
        <v>376</v>
      </c>
      <c r="J36" s="2"/>
      <c r="K36" s="3" t="s">
        <v>62</v>
      </c>
    </row>
    <row r="37" spans="1:11" ht="14.25">
      <c r="A37" s="18" t="s">
        <v>299</v>
      </c>
      <c r="B37" s="12">
        <v>1117.5</v>
      </c>
      <c r="C37" s="13">
        <v>44135</v>
      </c>
      <c r="D37" s="13">
        <v>44133</v>
      </c>
      <c r="E37" s="13"/>
      <c r="F37" s="13"/>
      <c r="G37" s="1">
        <f t="shared" si="0"/>
        <v>-2</v>
      </c>
      <c r="H37" s="12">
        <f t="shared" si="1"/>
        <v>-2235</v>
      </c>
      <c r="I37" s="3" t="s">
        <v>35</v>
      </c>
      <c r="J37" s="2"/>
      <c r="K37" s="3" t="s">
        <v>363</v>
      </c>
    </row>
    <row r="38" spans="1:11" ht="14.25">
      <c r="A38" s="18" t="s">
        <v>377</v>
      </c>
      <c r="B38" s="12">
        <v>700</v>
      </c>
      <c r="C38" s="13">
        <v>44135</v>
      </c>
      <c r="D38" s="13">
        <v>44133</v>
      </c>
      <c r="E38" s="13"/>
      <c r="F38" s="13"/>
      <c r="G38" s="1">
        <f t="shared" si="0"/>
        <v>-2</v>
      </c>
      <c r="H38" s="12">
        <f t="shared" si="1"/>
        <v>-1400</v>
      </c>
      <c r="I38" s="3" t="s">
        <v>71</v>
      </c>
      <c r="J38" s="2"/>
      <c r="K38" s="3" t="s">
        <v>98</v>
      </c>
    </row>
    <row r="39" spans="1:11" ht="14.25">
      <c r="A39" s="18" t="s">
        <v>378</v>
      </c>
      <c r="B39" s="12">
        <v>1117.82</v>
      </c>
      <c r="C39" s="13">
        <v>44135</v>
      </c>
      <c r="D39" s="13">
        <v>44133</v>
      </c>
      <c r="E39" s="13"/>
      <c r="F39" s="13"/>
      <c r="G39" s="1">
        <f t="shared" si="0"/>
        <v>-2</v>
      </c>
      <c r="H39" s="12">
        <f t="shared" si="1"/>
        <v>-2235.64</v>
      </c>
      <c r="I39" s="3" t="s">
        <v>29</v>
      </c>
      <c r="J39" s="2"/>
      <c r="K39" s="3" t="s">
        <v>70</v>
      </c>
    </row>
    <row r="40" spans="1:11" ht="14.25">
      <c r="A40" s="18" t="s">
        <v>379</v>
      </c>
      <c r="B40" s="12">
        <v>3750</v>
      </c>
      <c r="C40" s="13">
        <v>44135</v>
      </c>
      <c r="D40" s="13">
        <v>44133</v>
      </c>
      <c r="E40" s="13"/>
      <c r="F40" s="13"/>
      <c r="G40" s="1">
        <f t="shared" si="0"/>
        <v>-2</v>
      </c>
      <c r="H40" s="12">
        <f t="shared" si="1"/>
        <v>-7500</v>
      </c>
      <c r="I40" s="3" t="s">
        <v>47</v>
      </c>
      <c r="J40" s="2"/>
      <c r="K40" s="3" t="s">
        <v>74</v>
      </c>
    </row>
    <row r="41" spans="1:11" ht="14.25">
      <c r="A41" s="18" t="s">
        <v>380</v>
      </c>
      <c r="B41" s="12">
        <v>3369.48</v>
      </c>
      <c r="C41" s="13">
        <v>44135</v>
      </c>
      <c r="D41" s="13">
        <v>44133</v>
      </c>
      <c r="E41" s="13"/>
      <c r="F41" s="13"/>
      <c r="G41" s="1">
        <f t="shared" si="0"/>
        <v>-2</v>
      </c>
      <c r="H41" s="12">
        <f t="shared" si="1"/>
        <v>-6738.96</v>
      </c>
      <c r="I41" s="3" t="s">
        <v>74</v>
      </c>
      <c r="J41" s="2"/>
      <c r="K41" s="3" t="s">
        <v>361</v>
      </c>
    </row>
    <row r="42" spans="1:11" ht="14.25">
      <c r="A42" s="18" t="s">
        <v>381</v>
      </c>
      <c r="B42" s="12">
        <v>3369.48</v>
      </c>
      <c r="C42" s="13">
        <v>44135</v>
      </c>
      <c r="D42" s="13">
        <v>44133</v>
      </c>
      <c r="E42" s="13"/>
      <c r="F42" s="13"/>
      <c r="G42" s="1">
        <f t="shared" si="0"/>
        <v>-2</v>
      </c>
      <c r="H42" s="12">
        <f t="shared" si="1"/>
        <v>-6738.96</v>
      </c>
      <c r="I42" s="3" t="s">
        <v>74</v>
      </c>
      <c r="J42" s="2"/>
      <c r="K42" s="3" t="s">
        <v>413</v>
      </c>
    </row>
    <row r="43" spans="1:11" ht="14.25">
      <c r="A43" s="18" t="s">
        <v>382</v>
      </c>
      <c r="B43" s="12">
        <v>2105.93</v>
      </c>
      <c r="C43" s="13">
        <v>44135</v>
      </c>
      <c r="D43" s="13">
        <v>44133</v>
      </c>
      <c r="E43" s="13"/>
      <c r="F43" s="13"/>
      <c r="G43" s="1">
        <f t="shared" si="0"/>
        <v>-2</v>
      </c>
      <c r="H43" s="12">
        <f t="shared" si="1"/>
        <v>-4211.86</v>
      </c>
      <c r="I43" s="3" t="s">
        <v>383</v>
      </c>
      <c r="J43" s="2"/>
      <c r="K43" s="3" t="s">
        <v>366</v>
      </c>
    </row>
    <row r="44" spans="1:11" ht="14.25">
      <c r="A44" s="18" t="s">
        <v>384</v>
      </c>
      <c r="B44" s="12">
        <v>2527.11</v>
      </c>
      <c r="C44" s="13">
        <v>44135</v>
      </c>
      <c r="D44" s="13">
        <v>44133</v>
      </c>
      <c r="E44" s="13"/>
      <c r="F44" s="13"/>
      <c r="G44" s="1">
        <f t="shared" si="0"/>
        <v>-2</v>
      </c>
      <c r="H44" s="12">
        <f t="shared" si="1"/>
        <v>-5054.22</v>
      </c>
      <c r="I44" s="3" t="s">
        <v>385</v>
      </c>
      <c r="J44" s="2"/>
      <c r="K44" s="3" t="s">
        <v>435</v>
      </c>
    </row>
    <row r="45" spans="1:11" ht="14.25">
      <c r="A45" s="18" t="s">
        <v>386</v>
      </c>
      <c r="B45" s="12">
        <v>3790.66</v>
      </c>
      <c r="C45" s="13">
        <v>44135</v>
      </c>
      <c r="D45" s="13">
        <v>44133</v>
      </c>
      <c r="E45" s="13"/>
      <c r="F45" s="13"/>
      <c r="G45" s="1">
        <f t="shared" si="0"/>
        <v>-2</v>
      </c>
      <c r="H45" s="12">
        <f t="shared" si="1"/>
        <v>-7581.32</v>
      </c>
      <c r="I45" s="3" t="s">
        <v>82</v>
      </c>
      <c r="J45" s="2"/>
      <c r="K45" s="3" t="s">
        <v>304</v>
      </c>
    </row>
    <row r="46" spans="1:11" ht="14.25">
      <c r="A46" s="18" t="s">
        <v>387</v>
      </c>
      <c r="B46" s="12">
        <v>8392.8</v>
      </c>
      <c r="C46" s="13">
        <v>44135</v>
      </c>
      <c r="D46" s="13">
        <v>44133</v>
      </c>
      <c r="E46" s="13"/>
      <c r="F46" s="13"/>
      <c r="G46" s="1">
        <f t="shared" si="0"/>
        <v>-2</v>
      </c>
      <c r="H46" s="12">
        <f t="shared" si="1"/>
        <v>-16785.6</v>
      </c>
      <c r="I46" s="3" t="s">
        <v>388</v>
      </c>
      <c r="J46" s="2"/>
      <c r="K46" s="3" t="s">
        <v>51</v>
      </c>
    </row>
    <row r="47" spans="1:11" ht="14.25">
      <c r="A47" s="18" t="s">
        <v>389</v>
      </c>
      <c r="B47" s="12">
        <v>2700</v>
      </c>
      <c r="C47" s="13">
        <v>44165</v>
      </c>
      <c r="D47" s="13">
        <v>44145</v>
      </c>
      <c r="E47" s="13"/>
      <c r="F47" s="13"/>
      <c r="G47" s="1">
        <f t="shared" si="0"/>
        <v>-20</v>
      </c>
      <c r="H47" s="12">
        <f t="shared" si="1"/>
        <v>-54000</v>
      </c>
      <c r="I47" s="3" t="s">
        <v>390</v>
      </c>
      <c r="J47" s="2"/>
      <c r="K47" s="3" t="s">
        <v>520</v>
      </c>
    </row>
    <row r="48" spans="1:11" ht="14.25">
      <c r="A48" s="18" t="s">
        <v>391</v>
      </c>
      <c r="B48" s="12">
        <v>1631.02</v>
      </c>
      <c r="C48" s="13">
        <v>44145</v>
      </c>
      <c r="D48" s="13">
        <v>44145</v>
      </c>
      <c r="E48" s="13"/>
      <c r="F48" s="13"/>
      <c r="G48" s="1">
        <f t="shared" si="0"/>
        <v>0</v>
      </c>
      <c r="H48" s="12">
        <f t="shared" si="1"/>
        <v>0</v>
      </c>
      <c r="I48" s="3" t="s">
        <v>304</v>
      </c>
      <c r="J48" s="2"/>
      <c r="K48" s="3" t="s">
        <v>79</v>
      </c>
    </row>
    <row r="49" spans="1:11" ht="14.25">
      <c r="A49" s="18" t="s">
        <v>392</v>
      </c>
      <c r="B49" s="12">
        <v>1000</v>
      </c>
      <c r="C49" s="13">
        <v>44165</v>
      </c>
      <c r="D49" s="13">
        <v>44145</v>
      </c>
      <c r="E49" s="13"/>
      <c r="F49" s="13"/>
      <c r="G49" s="1">
        <f t="shared" si="0"/>
        <v>-20</v>
      </c>
      <c r="H49" s="12">
        <f t="shared" si="1"/>
        <v>-20000</v>
      </c>
      <c r="I49" s="3" t="s">
        <v>71</v>
      </c>
      <c r="J49" s="2"/>
      <c r="K49" s="3" t="s">
        <v>445</v>
      </c>
    </row>
    <row r="50" spans="1:11" ht="14.25">
      <c r="A50" s="18" t="s">
        <v>393</v>
      </c>
      <c r="B50" s="12">
        <v>1418.06</v>
      </c>
      <c r="C50" s="13">
        <v>44165</v>
      </c>
      <c r="D50" s="13">
        <v>44145</v>
      </c>
      <c r="E50" s="13"/>
      <c r="F50" s="13"/>
      <c r="G50" s="1">
        <f t="shared" si="0"/>
        <v>-20</v>
      </c>
      <c r="H50" s="12">
        <f t="shared" si="1"/>
        <v>-28361.199999999997</v>
      </c>
      <c r="I50" s="3" t="s">
        <v>27</v>
      </c>
      <c r="J50" s="2"/>
      <c r="K50" s="3" t="s">
        <v>46</v>
      </c>
    </row>
    <row r="51" spans="1:11" ht="14.25">
      <c r="A51" s="18" t="s">
        <v>394</v>
      </c>
      <c r="B51" s="12">
        <v>5000</v>
      </c>
      <c r="C51" s="13">
        <v>44165</v>
      </c>
      <c r="D51" s="13">
        <v>44145</v>
      </c>
      <c r="E51" s="13"/>
      <c r="F51" s="13"/>
      <c r="G51" s="1">
        <f t="shared" si="0"/>
        <v>-20</v>
      </c>
      <c r="H51" s="12">
        <f t="shared" si="1"/>
        <v>-100000</v>
      </c>
      <c r="I51" s="3" t="s">
        <v>62</v>
      </c>
      <c r="J51" s="2"/>
      <c r="K51" s="3" t="s">
        <v>32</v>
      </c>
    </row>
    <row r="52" spans="1:11" ht="14.25">
      <c r="A52" s="18" t="s">
        <v>395</v>
      </c>
      <c r="B52" s="12">
        <v>4474.95</v>
      </c>
      <c r="C52" s="13">
        <v>44165</v>
      </c>
      <c r="D52" s="13">
        <v>44145</v>
      </c>
      <c r="E52" s="13"/>
      <c r="F52" s="13"/>
      <c r="G52" s="1">
        <f t="shared" si="0"/>
        <v>-20</v>
      </c>
      <c r="H52" s="12">
        <f t="shared" si="1"/>
        <v>-89499</v>
      </c>
      <c r="I52" s="3" t="s">
        <v>69</v>
      </c>
      <c r="J52" s="2"/>
      <c r="K52" s="3" t="s">
        <v>27</v>
      </c>
    </row>
    <row r="53" spans="1:11" ht="14.25">
      <c r="A53" s="18" t="s">
        <v>396</v>
      </c>
      <c r="B53" s="12">
        <v>13377.89</v>
      </c>
      <c r="C53" s="13">
        <v>44165</v>
      </c>
      <c r="D53" s="13">
        <v>44152</v>
      </c>
      <c r="E53" s="13"/>
      <c r="F53" s="13"/>
      <c r="G53" s="1">
        <f t="shared" si="0"/>
        <v>-13</v>
      </c>
      <c r="H53" s="12">
        <f t="shared" si="1"/>
        <v>-173912.57</v>
      </c>
      <c r="I53" s="3" t="s">
        <v>397</v>
      </c>
      <c r="J53" s="2"/>
      <c r="K53" s="3" t="s">
        <v>73</v>
      </c>
    </row>
    <row r="54" spans="1:11" ht="14.25">
      <c r="A54" s="18" t="s">
        <v>398</v>
      </c>
      <c r="B54" s="12">
        <v>1895.29</v>
      </c>
      <c r="C54" s="13">
        <v>44165</v>
      </c>
      <c r="D54" s="13">
        <v>44161</v>
      </c>
      <c r="E54" s="13"/>
      <c r="F54" s="13"/>
      <c r="G54" s="1">
        <f t="shared" si="0"/>
        <v>-4</v>
      </c>
      <c r="H54" s="12">
        <f t="shared" si="1"/>
        <v>-7581.16</v>
      </c>
      <c r="I54" s="3" t="s">
        <v>61</v>
      </c>
      <c r="J54" s="2"/>
      <c r="K54" s="3" t="s">
        <v>85</v>
      </c>
    </row>
    <row r="55" spans="1:11" ht="14.25">
      <c r="A55" s="18" t="s">
        <v>399</v>
      </c>
      <c r="B55" s="12">
        <v>2244.48</v>
      </c>
      <c r="C55" s="13">
        <v>44165</v>
      </c>
      <c r="D55" s="13">
        <v>44161</v>
      </c>
      <c r="E55" s="13"/>
      <c r="F55" s="13"/>
      <c r="G55" s="1">
        <f t="shared" si="0"/>
        <v>-4</v>
      </c>
      <c r="H55" s="12">
        <f t="shared" si="1"/>
        <v>-8977.92</v>
      </c>
      <c r="I55" s="3" t="s">
        <v>34</v>
      </c>
      <c r="J55" s="2"/>
      <c r="K55" s="3" t="s">
        <v>29</v>
      </c>
    </row>
    <row r="56" spans="1:11" ht="14.25">
      <c r="A56" s="18" t="s">
        <v>400</v>
      </c>
      <c r="B56" s="12">
        <v>1350.96</v>
      </c>
      <c r="C56" s="13">
        <v>44165</v>
      </c>
      <c r="D56" s="13">
        <v>44161</v>
      </c>
      <c r="E56" s="13"/>
      <c r="F56" s="13"/>
      <c r="G56" s="1">
        <f t="shared" si="0"/>
        <v>-4</v>
      </c>
      <c r="H56" s="12">
        <f t="shared" si="1"/>
        <v>-5403.84</v>
      </c>
      <c r="I56" s="3" t="s">
        <v>23</v>
      </c>
      <c r="J56" s="2"/>
      <c r="K56" s="3" t="s">
        <v>315</v>
      </c>
    </row>
    <row r="57" spans="1:11" ht="14.25">
      <c r="A57" s="18" t="s">
        <v>401</v>
      </c>
      <c r="B57" s="12">
        <v>3206.4</v>
      </c>
      <c r="C57" s="13">
        <v>44165</v>
      </c>
      <c r="D57" s="13">
        <v>44161</v>
      </c>
      <c r="E57" s="13"/>
      <c r="F57" s="13"/>
      <c r="G57" s="1">
        <f t="shared" si="0"/>
        <v>-4</v>
      </c>
      <c r="H57" s="12">
        <f t="shared" si="1"/>
        <v>-12825.6</v>
      </c>
      <c r="I57" s="3" t="s">
        <v>252</v>
      </c>
      <c r="J57" s="2"/>
      <c r="K57" s="3" t="s">
        <v>282</v>
      </c>
    </row>
    <row r="58" spans="1:11" ht="14.25">
      <c r="A58" s="18" t="s">
        <v>402</v>
      </c>
      <c r="B58" s="12">
        <v>1999.92</v>
      </c>
      <c r="C58" s="13">
        <v>44165</v>
      </c>
      <c r="D58" s="13">
        <v>44161</v>
      </c>
      <c r="E58" s="13"/>
      <c r="F58" s="13"/>
      <c r="G58" s="1">
        <f t="shared" si="0"/>
        <v>-4</v>
      </c>
      <c r="H58" s="12">
        <f t="shared" si="1"/>
        <v>-7999.68</v>
      </c>
      <c r="I58" s="3" t="s">
        <v>45</v>
      </c>
      <c r="J58" s="2"/>
      <c r="K58" s="3" t="s">
        <v>525</v>
      </c>
    </row>
    <row r="59" spans="1:11" ht="14.25">
      <c r="A59" s="18" t="s">
        <v>403</v>
      </c>
      <c r="B59" s="12">
        <v>25384</v>
      </c>
      <c r="C59" s="13">
        <v>44165</v>
      </c>
      <c r="D59" s="13">
        <v>44161</v>
      </c>
      <c r="E59" s="13"/>
      <c r="F59" s="13"/>
      <c r="G59" s="1">
        <f t="shared" si="0"/>
        <v>-4</v>
      </c>
      <c r="H59" s="12">
        <f t="shared" si="1"/>
        <v>-101536</v>
      </c>
      <c r="I59" s="3" t="s">
        <v>76</v>
      </c>
      <c r="J59" s="2"/>
      <c r="K59" s="3" t="s">
        <v>464</v>
      </c>
    </row>
    <row r="60" spans="1:11" ht="14.25">
      <c r="A60" s="18" t="s">
        <v>404</v>
      </c>
      <c r="B60" s="12">
        <v>488</v>
      </c>
      <c r="C60" s="13">
        <v>44165</v>
      </c>
      <c r="D60" s="13">
        <v>44162</v>
      </c>
      <c r="E60" s="13"/>
      <c r="F60" s="13"/>
      <c r="G60" s="1">
        <f t="shared" si="0"/>
        <v>-3</v>
      </c>
      <c r="H60" s="12">
        <f t="shared" si="1"/>
        <v>-1464</v>
      </c>
      <c r="I60" s="3" t="s">
        <v>405</v>
      </c>
      <c r="J60" s="2"/>
      <c r="K60" s="3" t="s">
        <v>83</v>
      </c>
    </row>
    <row r="61" spans="1:11" ht="14.25">
      <c r="A61" s="18" t="s">
        <v>406</v>
      </c>
      <c r="B61" s="12">
        <v>1500</v>
      </c>
      <c r="C61" s="13">
        <v>44165</v>
      </c>
      <c r="D61" s="13">
        <v>44162</v>
      </c>
      <c r="E61" s="13"/>
      <c r="F61" s="13"/>
      <c r="G61" s="1">
        <f t="shared" si="0"/>
        <v>-3</v>
      </c>
      <c r="H61" s="12">
        <f t="shared" si="1"/>
        <v>-4500</v>
      </c>
      <c r="I61" s="3" t="s">
        <v>48</v>
      </c>
      <c r="J61" s="2"/>
      <c r="K61" s="3" t="s">
        <v>61</v>
      </c>
    </row>
    <row r="62" spans="1:11" ht="14.25">
      <c r="A62" s="18" t="s">
        <v>407</v>
      </c>
      <c r="B62" s="12">
        <v>3344.26</v>
      </c>
      <c r="C62" s="13">
        <v>44165</v>
      </c>
      <c r="D62" s="13">
        <v>44162</v>
      </c>
      <c r="E62" s="13"/>
      <c r="F62" s="13"/>
      <c r="G62" s="1">
        <f t="shared" si="0"/>
        <v>-3</v>
      </c>
      <c r="H62" s="12">
        <f t="shared" si="1"/>
        <v>-10032.78</v>
      </c>
      <c r="I62" s="3" t="s">
        <v>67</v>
      </c>
      <c r="J62" s="2"/>
      <c r="K62" s="3" t="s">
        <v>458</v>
      </c>
    </row>
    <row r="63" spans="1:11" ht="14.25">
      <c r="A63" s="18" t="s">
        <v>408</v>
      </c>
      <c r="B63" s="12">
        <v>5000</v>
      </c>
      <c r="C63" s="13">
        <v>44196</v>
      </c>
      <c r="D63" s="13">
        <v>44162</v>
      </c>
      <c r="E63" s="13"/>
      <c r="F63" s="13"/>
      <c r="G63" s="1">
        <f t="shared" si="0"/>
        <v>-34</v>
      </c>
      <c r="H63" s="12">
        <f t="shared" si="1"/>
        <v>-170000</v>
      </c>
      <c r="I63" s="3" t="s">
        <v>62</v>
      </c>
      <c r="J63" s="2"/>
      <c r="K63" s="3" t="s">
        <v>477</v>
      </c>
    </row>
    <row r="64" spans="1:11" ht="14.25">
      <c r="A64" s="18" t="s">
        <v>409</v>
      </c>
      <c r="B64" s="12">
        <v>4500</v>
      </c>
      <c r="C64" s="13">
        <v>44165</v>
      </c>
      <c r="D64" s="13">
        <v>44162</v>
      </c>
      <c r="E64" s="13"/>
      <c r="F64" s="13"/>
      <c r="G64" s="1">
        <f t="shared" si="0"/>
        <v>-3</v>
      </c>
      <c r="H64" s="12">
        <f t="shared" si="1"/>
        <v>-13500</v>
      </c>
      <c r="I64" s="3" t="s">
        <v>30</v>
      </c>
      <c r="J64" s="2"/>
      <c r="K64" s="3" t="s">
        <v>42</v>
      </c>
    </row>
    <row r="65" spans="1:11" ht="14.25">
      <c r="A65" s="18" t="s">
        <v>410</v>
      </c>
      <c r="B65" s="12">
        <v>3550</v>
      </c>
      <c r="C65" s="13">
        <v>44165</v>
      </c>
      <c r="D65" s="13">
        <v>44162</v>
      </c>
      <c r="E65" s="13"/>
      <c r="F65" s="13"/>
      <c r="G65" s="1">
        <f t="shared" si="0"/>
        <v>-3</v>
      </c>
      <c r="H65" s="12">
        <f t="shared" si="1"/>
        <v>-10650</v>
      </c>
      <c r="I65" s="3" t="s">
        <v>411</v>
      </c>
      <c r="J65" s="2"/>
      <c r="K65" s="3" t="s">
        <v>346</v>
      </c>
    </row>
    <row r="66" spans="1:11" ht="14.25">
      <c r="A66" s="18" t="s">
        <v>412</v>
      </c>
      <c r="B66" s="12">
        <v>600</v>
      </c>
      <c r="C66" s="13">
        <v>44165</v>
      </c>
      <c r="D66" s="13">
        <v>44162</v>
      </c>
      <c r="E66" s="13"/>
      <c r="F66" s="13"/>
      <c r="G66" s="1">
        <f t="shared" si="0"/>
        <v>-3</v>
      </c>
      <c r="H66" s="12">
        <f t="shared" si="1"/>
        <v>-1800</v>
      </c>
      <c r="I66" s="3" t="s">
        <v>413</v>
      </c>
      <c r="J66" s="2"/>
      <c r="K66" s="3" t="s">
        <v>35</v>
      </c>
    </row>
    <row r="67" spans="1:11" ht="14.25">
      <c r="A67" s="18" t="s">
        <v>414</v>
      </c>
      <c r="B67" s="12">
        <v>159.96</v>
      </c>
      <c r="C67" s="13">
        <v>44165</v>
      </c>
      <c r="D67" s="13">
        <v>44162</v>
      </c>
      <c r="E67" s="13"/>
      <c r="F67" s="13"/>
      <c r="G67" s="1">
        <f t="shared" si="0"/>
        <v>-3</v>
      </c>
      <c r="H67" s="12">
        <f t="shared" si="1"/>
        <v>-479.88</v>
      </c>
      <c r="I67" s="3" t="s">
        <v>53</v>
      </c>
      <c r="J67" s="2"/>
      <c r="K67" s="3" t="s">
        <v>120</v>
      </c>
    </row>
    <row r="68" spans="1:11" ht="14.25">
      <c r="A68" s="18" t="s">
        <v>415</v>
      </c>
      <c r="B68" s="12">
        <v>2000</v>
      </c>
      <c r="C68" s="13">
        <v>44165</v>
      </c>
      <c r="D68" s="13">
        <v>44162</v>
      </c>
      <c r="E68" s="13"/>
      <c r="F68" s="13"/>
      <c r="G68" s="1">
        <f t="shared" si="0"/>
        <v>-3</v>
      </c>
      <c r="H68" s="12">
        <f t="shared" si="1"/>
        <v>-6000</v>
      </c>
      <c r="I68" s="3" t="s">
        <v>40</v>
      </c>
      <c r="J68" s="2"/>
      <c r="K68" s="3" t="s">
        <v>482</v>
      </c>
    </row>
    <row r="69" spans="1:11" ht="14.25">
      <c r="A69" s="18" t="s">
        <v>416</v>
      </c>
      <c r="B69" s="12">
        <v>1572</v>
      </c>
      <c r="C69" s="13">
        <v>44165</v>
      </c>
      <c r="D69" s="13">
        <v>44162</v>
      </c>
      <c r="E69" s="13"/>
      <c r="F69" s="13"/>
      <c r="G69" s="1">
        <f aca="true" t="shared" si="2" ref="G69:G132">D69-C69-(F69-E69)</f>
        <v>-3</v>
      </c>
      <c r="H69" s="12">
        <f aca="true" t="shared" si="3" ref="H69:H132">B69*G69</f>
        <v>-4716</v>
      </c>
      <c r="I69" s="3" t="s">
        <v>33</v>
      </c>
      <c r="J69" s="2"/>
      <c r="K69" s="3" t="s">
        <v>367</v>
      </c>
    </row>
    <row r="70" spans="1:11" ht="14.25">
      <c r="A70" s="18" t="s">
        <v>417</v>
      </c>
      <c r="B70" s="12">
        <v>1756.86</v>
      </c>
      <c r="C70" s="13">
        <v>44165</v>
      </c>
      <c r="D70" s="13">
        <v>44162</v>
      </c>
      <c r="E70" s="13"/>
      <c r="F70" s="13"/>
      <c r="G70" s="1">
        <f t="shared" si="2"/>
        <v>-3</v>
      </c>
      <c r="H70" s="12">
        <f t="shared" si="3"/>
        <v>-5270.58</v>
      </c>
      <c r="I70" s="3" t="s">
        <v>22</v>
      </c>
      <c r="J70" s="2"/>
      <c r="K70" s="3" t="s">
        <v>411</v>
      </c>
    </row>
    <row r="71" spans="1:11" ht="14.25">
      <c r="A71" s="18" t="s">
        <v>418</v>
      </c>
      <c r="B71" s="12">
        <v>1521</v>
      </c>
      <c r="C71" s="13">
        <v>44165</v>
      </c>
      <c r="D71" s="13">
        <v>44162</v>
      </c>
      <c r="E71" s="13"/>
      <c r="F71" s="13"/>
      <c r="G71" s="1">
        <f t="shared" si="2"/>
        <v>-3</v>
      </c>
      <c r="H71" s="12">
        <f t="shared" si="3"/>
        <v>-4563</v>
      </c>
      <c r="I71" s="3" t="s">
        <v>42</v>
      </c>
      <c r="J71" s="2"/>
      <c r="K71" s="3" t="s">
        <v>82</v>
      </c>
    </row>
    <row r="72" spans="1:11" ht="14.25">
      <c r="A72" s="18" t="s">
        <v>419</v>
      </c>
      <c r="B72" s="12">
        <v>115</v>
      </c>
      <c r="C72" s="13">
        <v>44165</v>
      </c>
      <c r="D72" s="13">
        <v>44162</v>
      </c>
      <c r="E72" s="13"/>
      <c r="F72" s="13"/>
      <c r="G72" s="1">
        <f t="shared" si="2"/>
        <v>-3</v>
      </c>
      <c r="H72" s="12">
        <f t="shared" si="3"/>
        <v>-345</v>
      </c>
      <c r="I72" s="3" t="s">
        <v>42</v>
      </c>
      <c r="J72" s="2"/>
      <c r="K72" s="3" t="s">
        <v>349</v>
      </c>
    </row>
    <row r="73" spans="1:11" ht="14.25">
      <c r="A73" s="18" t="s">
        <v>420</v>
      </c>
      <c r="B73" s="12">
        <v>1500</v>
      </c>
      <c r="C73" s="13">
        <v>44165</v>
      </c>
      <c r="D73" s="13">
        <v>44162</v>
      </c>
      <c r="E73" s="13"/>
      <c r="F73" s="13"/>
      <c r="G73" s="1">
        <f t="shared" si="2"/>
        <v>-3</v>
      </c>
      <c r="H73" s="12">
        <f t="shared" si="3"/>
        <v>-4500</v>
      </c>
      <c r="I73" s="3" t="s">
        <v>120</v>
      </c>
      <c r="J73" s="2"/>
      <c r="K73" s="3" t="s">
        <v>75</v>
      </c>
    </row>
    <row r="74" spans="1:11" ht="14.25">
      <c r="A74" s="18" t="s">
        <v>421</v>
      </c>
      <c r="B74" s="12">
        <v>210</v>
      </c>
      <c r="C74" s="13">
        <v>44165</v>
      </c>
      <c r="D74" s="13">
        <v>44162</v>
      </c>
      <c r="E74" s="13"/>
      <c r="F74" s="13"/>
      <c r="G74" s="1">
        <f t="shared" si="2"/>
        <v>-3</v>
      </c>
      <c r="H74" s="12">
        <f t="shared" si="3"/>
        <v>-630</v>
      </c>
      <c r="I74" s="3" t="s">
        <v>40</v>
      </c>
      <c r="J74" s="2"/>
      <c r="K74" s="3" t="s">
        <v>385</v>
      </c>
    </row>
    <row r="75" spans="1:11" ht="14.25">
      <c r="A75" s="18" t="s">
        <v>422</v>
      </c>
      <c r="B75" s="12">
        <v>12640.52</v>
      </c>
      <c r="C75" s="13">
        <v>44165</v>
      </c>
      <c r="D75" s="13">
        <v>44162</v>
      </c>
      <c r="E75" s="13"/>
      <c r="F75" s="13"/>
      <c r="G75" s="1">
        <f t="shared" si="2"/>
        <v>-3</v>
      </c>
      <c r="H75" s="12">
        <f t="shared" si="3"/>
        <v>-37921.56</v>
      </c>
      <c r="I75" s="3" t="s">
        <v>67</v>
      </c>
      <c r="J75" s="2"/>
      <c r="K75" s="3" t="s">
        <v>151</v>
      </c>
    </row>
    <row r="76" spans="1:11" ht="14.25">
      <c r="A76" s="18" t="s">
        <v>423</v>
      </c>
      <c r="B76" s="12">
        <v>7581.34</v>
      </c>
      <c r="C76" s="13">
        <v>44165</v>
      </c>
      <c r="D76" s="13">
        <v>44162</v>
      </c>
      <c r="E76" s="13"/>
      <c r="F76" s="13"/>
      <c r="G76" s="1">
        <f t="shared" si="2"/>
        <v>-3</v>
      </c>
      <c r="H76" s="12">
        <f t="shared" si="3"/>
        <v>-22744.02</v>
      </c>
      <c r="I76" s="3" t="s">
        <v>75</v>
      </c>
      <c r="J76" s="2"/>
      <c r="K76" s="3" t="s">
        <v>49</v>
      </c>
    </row>
    <row r="77" spans="1:11" ht="14.25">
      <c r="A77" s="18" t="s">
        <v>424</v>
      </c>
      <c r="B77" s="12">
        <v>421.19</v>
      </c>
      <c r="C77" s="13">
        <v>44165</v>
      </c>
      <c r="D77" s="13">
        <v>44162</v>
      </c>
      <c r="E77" s="13"/>
      <c r="F77" s="13"/>
      <c r="G77" s="1">
        <f t="shared" si="2"/>
        <v>-3</v>
      </c>
      <c r="H77" s="12">
        <f t="shared" si="3"/>
        <v>-1263.57</v>
      </c>
      <c r="I77" s="3" t="s">
        <v>75</v>
      </c>
      <c r="J77" s="2"/>
      <c r="K77" s="3" t="s">
        <v>72</v>
      </c>
    </row>
    <row r="78" spans="1:11" ht="14.25">
      <c r="A78" s="18" t="s">
        <v>425</v>
      </c>
      <c r="B78" s="12">
        <v>4801.51</v>
      </c>
      <c r="C78" s="13">
        <v>44165</v>
      </c>
      <c r="D78" s="13">
        <v>44162</v>
      </c>
      <c r="E78" s="13"/>
      <c r="F78" s="13"/>
      <c r="G78" s="1">
        <f t="shared" si="2"/>
        <v>-3</v>
      </c>
      <c r="H78" s="12">
        <f t="shared" si="3"/>
        <v>-14404.53</v>
      </c>
      <c r="I78" s="3" t="s">
        <v>82</v>
      </c>
      <c r="J78" s="2"/>
      <c r="K78" s="3" t="s">
        <v>53</v>
      </c>
    </row>
    <row r="79" spans="1:11" ht="14.25">
      <c r="A79" s="18" t="s">
        <v>426</v>
      </c>
      <c r="B79" s="12">
        <v>5000</v>
      </c>
      <c r="C79" s="13">
        <v>44165</v>
      </c>
      <c r="D79" s="13">
        <v>44162</v>
      </c>
      <c r="E79" s="13"/>
      <c r="F79" s="13"/>
      <c r="G79" s="1">
        <f t="shared" si="2"/>
        <v>-3</v>
      </c>
      <c r="H79" s="12">
        <f t="shared" si="3"/>
        <v>-15000</v>
      </c>
      <c r="I79" s="3" t="s">
        <v>31</v>
      </c>
      <c r="J79" s="2"/>
      <c r="K79" s="3" t="s">
        <v>34</v>
      </c>
    </row>
    <row r="80" spans="1:11" ht="14.25">
      <c r="A80" s="18" t="s">
        <v>427</v>
      </c>
      <c r="B80" s="12">
        <v>1418.06</v>
      </c>
      <c r="C80" s="13">
        <v>44196</v>
      </c>
      <c r="D80" s="13">
        <v>44162</v>
      </c>
      <c r="E80" s="13"/>
      <c r="F80" s="13"/>
      <c r="G80" s="1">
        <f t="shared" si="2"/>
        <v>-34</v>
      </c>
      <c r="H80" s="12">
        <f t="shared" si="3"/>
        <v>-48214.04</v>
      </c>
      <c r="I80" s="3" t="s">
        <v>27</v>
      </c>
      <c r="J80" s="2"/>
      <c r="K80" s="3" t="s">
        <v>516</v>
      </c>
    </row>
    <row r="81" spans="1:11" ht="14.25">
      <c r="A81" s="18" t="s">
        <v>428</v>
      </c>
      <c r="B81" s="12">
        <v>4843</v>
      </c>
      <c r="C81" s="13">
        <v>44165</v>
      </c>
      <c r="D81" s="13">
        <v>44162</v>
      </c>
      <c r="E81" s="13"/>
      <c r="F81" s="13"/>
      <c r="G81" s="1">
        <f t="shared" si="2"/>
        <v>-3</v>
      </c>
      <c r="H81" s="12">
        <f t="shared" si="3"/>
        <v>-14529</v>
      </c>
      <c r="I81" s="3" t="s">
        <v>376</v>
      </c>
      <c r="J81" s="2"/>
      <c r="K81" s="3" t="s">
        <v>405</v>
      </c>
    </row>
    <row r="82" spans="1:11" ht="14.25">
      <c r="A82" s="18" t="s">
        <v>429</v>
      </c>
      <c r="B82" s="12">
        <v>7913.19</v>
      </c>
      <c r="C82" s="13">
        <v>44196</v>
      </c>
      <c r="D82" s="13">
        <v>44176</v>
      </c>
      <c r="E82" s="13"/>
      <c r="F82" s="13"/>
      <c r="G82" s="1">
        <f t="shared" si="2"/>
        <v>-20</v>
      </c>
      <c r="H82" s="12">
        <f t="shared" si="3"/>
        <v>-158263.8</v>
      </c>
      <c r="I82" s="3" t="s">
        <v>35</v>
      </c>
      <c r="J82" s="2"/>
      <c r="K82" s="3" t="s">
        <v>31</v>
      </c>
    </row>
    <row r="83" spans="1:11" ht="14.25">
      <c r="A83" s="18" t="s">
        <v>430</v>
      </c>
      <c r="B83" s="12">
        <v>454.55</v>
      </c>
      <c r="C83" s="13">
        <v>44196</v>
      </c>
      <c r="D83" s="13">
        <v>44176</v>
      </c>
      <c r="E83" s="13"/>
      <c r="F83" s="13"/>
      <c r="G83" s="1">
        <f t="shared" si="2"/>
        <v>-20</v>
      </c>
      <c r="H83" s="12">
        <f t="shared" si="3"/>
        <v>-9091</v>
      </c>
      <c r="I83" s="3" t="s">
        <v>85</v>
      </c>
      <c r="J83" s="2"/>
      <c r="K83" s="3" t="s">
        <v>71</v>
      </c>
    </row>
    <row r="84" spans="1:11" ht="14.25">
      <c r="A84" s="18" t="s">
        <v>431</v>
      </c>
      <c r="B84" s="12">
        <v>5108.38</v>
      </c>
      <c r="C84" s="13">
        <v>44196</v>
      </c>
      <c r="D84" s="13">
        <v>44176</v>
      </c>
      <c r="E84" s="13"/>
      <c r="F84" s="13"/>
      <c r="G84" s="1">
        <f t="shared" si="2"/>
        <v>-20</v>
      </c>
      <c r="H84" s="12">
        <f t="shared" si="3"/>
        <v>-102167.6</v>
      </c>
      <c r="I84" s="3" t="s">
        <v>29</v>
      </c>
      <c r="J84" s="2"/>
      <c r="K84" s="3" t="s">
        <v>198</v>
      </c>
    </row>
    <row r="85" spans="1:11" ht="14.25">
      <c r="A85" s="18" t="s">
        <v>432</v>
      </c>
      <c r="B85" s="12">
        <v>5500</v>
      </c>
      <c r="C85" s="13">
        <v>44196</v>
      </c>
      <c r="D85" s="13">
        <v>44176</v>
      </c>
      <c r="E85" s="13"/>
      <c r="F85" s="13"/>
      <c r="G85" s="1">
        <f t="shared" si="2"/>
        <v>-20</v>
      </c>
      <c r="H85" s="12">
        <f t="shared" si="3"/>
        <v>-110000</v>
      </c>
      <c r="I85" s="3" t="s">
        <v>71</v>
      </c>
      <c r="J85" s="2"/>
      <c r="K85" s="3" t="s">
        <v>66</v>
      </c>
    </row>
    <row r="86" spans="1:11" ht="14.25">
      <c r="A86" s="18" t="s">
        <v>433</v>
      </c>
      <c r="B86" s="12">
        <v>6011.75</v>
      </c>
      <c r="C86" s="13">
        <v>44196</v>
      </c>
      <c r="D86" s="13">
        <v>44176</v>
      </c>
      <c r="E86" s="13"/>
      <c r="F86" s="13"/>
      <c r="G86" s="1">
        <f t="shared" si="2"/>
        <v>-20</v>
      </c>
      <c r="H86" s="12">
        <f t="shared" si="3"/>
        <v>-120235</v>
      </c>
      <c r="I86" s="3" t="s">
        <v>282</v>
      </c>
      <c r="J86" s="2"/>
      <c r="K86" s="3" t="s">
        <v>383</v>
      </c>
    </row>
    <row r="87" spans="1:11" ht="14.25">
      <c r="A87" s="18" t="s">
        <v>434</v>
      </c>
      <c r="B87" s="12">
        <v>8438.38</v>
      </c>
      <c r="C87" s="13">
        <v>44196</v>
      </c>
      <c r="D87" s="13">
        <v>44176</v>
      </c>
      <c r="E87" s="13"/>
      <c r="F87" s="13"/>
      <c r="G87" s="1">
        <f t="shared" si="2"/>
        <v>-20</v>
      </c>
      <c r="H87" s="12">
        <f t="shared" si="3"/>
        <v>-168767.59999999998</v>
      </c>
      <c r="I87" s="3" t="s">
        <v>435</v>
      </c>
      <c r="J87" s="2"/>
      <c r="K87" s="3" t="s">
        <v>78</v>
      </c>
    </row>
    <row r="88" spans="1:11" ht="14.25">
      <c r="A88" s="18" t="s">
        <v>432</v>
      </c>
      <c r="B88" s="12">
        <v>4211.85</v>
      </c>
      <c r="C88" s="13">
        <v>44196</v>
      </c>
      <c r="D88" s="13">
        <v>44176</v>
      </c>
      <c r="E88" s="13"/>
      <c r="F88" s="13"/>
      <c r="G88" s="1">
        <f t="shared" si="2"/>
        <v>-20</v>
      </c>
      <c r="H88" s="12">
        <f t="shared" si="3"/>
        <v>-84237</v>
      </c>
      <c r="I88" s="3" t="s">
        <v>367</v>
      </c>
      <c r="J88" s="2"/>
      <c r="K88" s="3" t="s">
        <v>507</v>
      </c>
    </row>
    <row r="89" spans="1:11" ht="14.25">
      <c r="A89" s="18" t="s">
        <v>436</v>
      </c>
      <c r="B89" s="12">
        <v>4739.01</v>
      </c>
      <c r="C89" s="13">
        <v>44196</v>
      </c>
      <c r="D89" s="13">
        <v>44176</v>
      </c>
      <c r="E89" s="13"/>
      <c r="F89" s="13"/>
      <c r="G89" s="1">
        <f t="shared" si="2"/>
        <v>-20</v>
      </c>
      <c r="H89" s="12">
        <f t="shared" si="3"/>
        <v>-94780.20000000001</v>
      </c>
      <c r="I89" s="3" t="s">
        <v>31</v>
      </c>
      <c r="J89" s="2"/>
      <c r="K89" s="3" t="s">
        <v>80</v>
      </c>
    </row>
    <row r="90" spans="1:11" ht="14.25">
      <c r="A90" s="18" t="s">
        <v>437</v>
      </c>
      <c r="B90" s="12">
        <v>5002</v>
      </c>
      <c r="C90" s="13">
        <v>44196</v>
      </c>
      <c r="D90" s="13">
        <v>44176</v>
      </c>
      <c r="E90" s="13"/>
      <c r="F90" s="13"/>
      <c r="G90" s="1">
        <f t="shared" si="2"/>
        <v>-20</v>
      </c>
      <c r="H90" s="12">
        <f t="shared" si="3"/>
        <v>-100040</v>
      </c>
      <c r="I90" s="3" t="s">
        <v>73</v>
      </c>
      <c r="J90" s="2"/>
      <c r="K90" s="3" t="s">
        <v>36</v>
      </c>
    </row>
    <row r="91" spans="1:11" ht="14.25">
      <c r="A91" s="18" t="s">
        <v>438</v>
      </c>
      <c r="B91" s="12">
        <v>454.55</v>
      </c>
      <c r="C91" s="13">
        <v>44196</v>
      </c>
      <c r="D91" s="13">
        <v>44176</v>
      </c>
      <c r="E91" s="13"/>
      <c r="F91" s="13"/>
      <c r="G91" s="1">
        <f t="shared" si="2"/>
        <v>-20</v>
      </c>
      <c r="H91" s="12">
        <f t="shared" si="3"/>
        <v>-9091</v>
      </c>
      <c r="I91" s="3" t="s">
        <v>405</v>
      </c>
      <c r="J91" s="2"/>
      <c r="K91" s="3" t="s">
        <v>76</v>
      </c>
    </row>
    <row r="92" spans="1:11" ht="14.25">
      <c r="A92" s="18" t="s">
        <v>439</v>
      </c>
      <c r="B92" s="12">
        <v>2948.3</v>
      </c>
      <c r="C92" s="13">
        <v>44196</v>
      </c>
      <c r="D92" s="13">
        <v>44176</v>
      </c>
      <c r="E92" s="13"/>
      <c r="F92" s="13"/>
      <c r="G92" s="1">
        <f t="shared" si="2"/>
        <v>-20</v>
      </c>
      <c r="H92" s="12">
        <f t="shared" si="3"/>
        <v>-58966</v>
      </c>
      <c r="I92" s="3" t="s">
        <v>363</v>
      </c>
      <c r="J92" s="2"/>
      <c r="K92" s="3" t="s">
        <v>23</v>
      </c>
    </row>
    <row r="93" spans="1:11" ht="14.25">
      <c r="A93" s="18" t="s">
        <v>440</v>
      </c>
      <c r="B93" s="12">
        <v>5000</v>
      </c>
      <c r="C93" s="13">
        <v>44196</v>
      </c>
      <c r="D93" s="13">
        <v>44176</v>
      </c>
      <c r="E93" s="13"/>
      <c r="F93" s="13"/>
      <c r="G93" s="1">
        <f t="shared" si="2"/>
        <v>-20</v>
      </c>
      <c r="H93" s="12">
        <f t="shared" si="3"/>
        <v>-100000</v>
      </c>
      <c r="I93" s="3" t="s">
        <v>72</v>
      </c>
      <c r="J93" s="2"/>
      <c r="K93" s="3" t="s">
        <v>77</v>
      </c>
    </row>
    <row r="94" spans="1:12" ht="14.25">
      <c r="A94" s="18" t="s">
        <v>441</v>
      </c>
      <c r="B94" s="12">
        <v>49839.27</v>
      </c>
      <c r="C94" s="13">
        <v>44196</v>
      </c>
      <c r="D94" s="13">
        <v>44176</v>
      </c>
      <c r="E94" s="13"/>
      <c r="F94" s="13"/>
      <c r="G94" s="1">
        <f t="shared" si="2"/>
        <v>-20</v>
      </c>
      <c r="H94" s="12">
        <f t="shared" si="3"/>
        <v>-996785.3999999999</v>
      </c>
      <c r="I94" s="3" t="s">
        <v>366</v>
      </c>
      <c r="J94" s="2"/>
      <c r="K94" s="3" t="s">
        <v>472</v>
      </c>
      <c r="L94" s="2"/>
    </row>
    <row r="95" spans="1:12" ht="14.25">
      <c r="A95" s="18" t="s">
        <v>442</v>
      </c>
      <c r="B95" s="12">
        <v>10529.63</v>
      </c>
      <c r="C95" s="13">
        <v>44196</v>
      </c>
      <c r="D95" s="13">
        <v>44176</v>
      </c>
      <c r="E95" s="13"/>
      <c r="F95" s="13"/>
      <c r="G95" s="1">
        <f t="shared" si="2"/>
        <v>-20</v>
      </c>
      <c r="H95" s="12">
        <f t="shared" si="3"/>
        <v>-210592.59999999998</v>
      </c>
      <c r="I95" s="3" t="s">
        <v>443</v>
      </c>
      <c r="J95" s="2"/>
      <c r="K95" s="3" t="s">
        <v>388</v>
      </c>
      <c r="L95" s="2"/>
    </row>
    <row r="96" spans="1:12" ht="14.25">
      <c r="A96" s="18" t="s">
        <v>444</v>
      </c>
      <c r="B96" s="12">
        <v>17500</v>
      </c>
      <c r="C96" s="13">
        <v>44196</v>
      </c>
      <c r="D96" s="13">
        <v>44176</v>
      </c>
      <c r="E96" s="13"/>
      <c r="F96" s="13"/>
      <c r="G96" s="1">
        <f t="shared" si="2"/>
        <v>-20</v>
      </c>
      <c r="H96" s="12">
        <f t="shared" si="3"/>
        <v>-350000</v>
      </c>
      <c r="I96" s="3" t="s">
        <v>445</v>
      </c>
      <c r="J96" s="2"/>
      <c r="K96" s="3" t="s">
        <v>24</v>
      </c>
      <c r="L96" s="2"/>
    </row>
    <row r="97" spans="1:12" ht="14.25">
      <c r="A97" s="18" t="s">
        <v>446</v>
      </c>
      <c r="B97" s="12">
        <v>500</v>
      </c>
      <c r="C97" s="13">
        <v>44196</v>
      </c>
      <c r="D97" s="13">
        <v>44176</v>
      </c>
      <c r="E97" s="13"/>
      <c r="F97" s="13"/>
      <c r="G97" s="1">
        <f t="shared" si="2"/>
        <v>-20</v>
      </c>
      <c r="H97" s="12">
        <f t="shared" si="3"/>
        <v>-10000</v>
      </c>
      <c r="I97" s="3" t="s">
        <v>47</v>
      </c>
      <c r="J97" s="2"/>
      <c r="K97" s="3" t="s">
        <v>40</v>
      </c>
      <c r="L97" s="2"/>
    </row>
    <row r="98" spans="1:12" ht="14.25">
      <c r="A98" s="18" t="s">
        <v>447</v>
      </c>
      <c r="B98" s="12">
        <v>6500</v>
      </c>
      <c r="C98" s="13">
        <v>44196</v>
      </c>
      <c r="D98" s="13">
        <v>44176</v>
      </c>
      <c r="E98" s="13"/>
      <c r="F98" s="13"/>
      <c r="G98" s="1">
        <f t="shared" si="2"/>
        <v>-20</v>
      </c>
      <c r="H98" s="12">
        <f t="shared" si="3"/>
        <v>-130000</v>
      </c>
      <c r="I98" s="3" t="s">
        <v>35</v>
      </c>
      <c r="J98" s="2"/>
      <c r="K98" s="3" t="s">
        <v>462</v>
      </c>
      <c r="L98" s="2"/>
    </row>
    <row r="99" spans="1:12" ht="14.25">
      <c r="A99" s="18" t="s">
        <v>448</v>
      </c>
      <c r="B99" s="12">
        <v>7639.25</v>
      </c>
      <c r="C99" s="13">
        <v>44196</v>
      </c>
      <c r="D99" s="13">
        <v>44176</v>
      </c>
      <c r="E99" s="13"/>
      <c r="F99" s="13"/>
      <c r="G99" s="1">
        <f t="shared" si="2"/>
        <v>-20</v>
      </c>
      <c r="H99" s="12">
        <f t="shared" si="3"/>
        <v>-152785</v>
      </c>
      <c r="I99" s="3" t="s">
        <v>29</v>
      </c>
      <c r="J99" s="2"/>
      <c r="L99" s="2"/>
    </row>
    <row r="100" spans="1:12" ht="14.25">
      <c r="A100" s="18" t="s">
        <v>446</v>
      </c>
      <c r="B100" s="12">
        <v>8550</v>
      </c>
      <c r="C100" s="13">
        <v>44196</v>
      </c>
      <c r="D100" s="13">
        <v>44176</v>
      </c>
      <c r="E100" s="13"/>
      <c r="F100" s="13"/>
      <c r="G100" s="1">
        <f t="shared" si="2"/>
        <v>-20</v>
      </c>
      <c r="H100" s="12">
        <f t="shared" si="3"/>
        <v>-171000</v>
      </c>
      <c r="I100" s="3" t="s">
        <v>35</v>
      </c>
      <c r="J100" s="2"/>
      <c r="L100" s="2"/>
    </row>
    <row r="101" spans="1:12" ht="14.25">
      <c r="A101" s="18" t="s">
        <v>449</v>
      </c>
      <c r="B101" s="12">
        <v>1000</v>
      </c>
      <c r="C101" s="13">
        <v>44196</v>
      </c>
      <c r="D101" s="13">
        <v>44176</v>
      </c>
      <c r="E101" s="13"/>
      <c r="F101" s="13"/>
      <c r="G101" s="1">
        <f t="shared" si="2"/>
        <v>-20</v>
      </c>
      <c r="H101" s="12">
        <f t="shared" si="3"/>
        <v>-20000</v>
      </c>
      <c r="I101" s="3" t="s">
        <v>35</v>
      </c>
      <c r="J101" s="2"/>
      <c r="L101" s="2"/>
    </row>
    <row r="102" spans="1:12" ht="14.25">
      <c r="A102" s="18" t="s">
        <v>450</v>
      </c>
      <c r="B102" s="12">
        <v>2542.91</v>
      </c>
      <c r="C102" s="13">
        <v>44196</v>
      </c>
      <c r="D102" s="13">
        <v>44176</v>
      </c>
      <c r="E102" s="13"/>
      <c r="F102" s="13"/>
      <c r="G102" s="1">
        <f t="shared" si="2"/>
        <v>-20</v>
      </c>
      <c r="H102" s="12">
        <f t="shared" si="3"/>
        <v>-50858.2</v>
      </c>
      <c r="I102" s="3" t="s">
        <v>361</v>
      </c>
      <c r="J102" s="2"/>
      <c r="L102" s="2"/>
    </row>
    <row r="103" spans="1:12" ht="14.25">
      <c r="A103" s="18" t="s">
        <v>451</v>
      </c>
      <c r="B103" s="12">
        <v>2000</v>
      </c>
      <c r="C103" s="13">
        <v>44196</v>
      </c>
      <c r="D103" s="13">
        <v>44176</v>
      </c>
      <c r="E103" s="13"/>
      <c r="F103" s="13"/>
      <c r="G103" s="1">
        <f t="shared" si="2"/>
        <v>-20</v>
      </c>
      <c r="H103" s="12">
        <f t="shared" si="3"/>
        <v>-40000</v>
      </c>
      <c r="I103" s="3" t="s">
        <v>36</v>
      </c>
      <c r="J103" s="2"/>
      <c r="L103" s="2"/>
    </row>
    <row r="104" spans="1:12" ht="14.25">
      <c r="A104" s="18" t="s">
        <v>452</v>
      </c>
      <c r="B104" s="12">
        <v>3580.07</v>
      </c>
      <c r="C104" s="13">
        <v>44196</v>
      </c>
      <c r="D104" s="13">
        <v>44176</v>
      </c>
      <c r="E104" s="13"/>
      <c r="F104" s="13"/>
      <c r="G104" s="1">
        <f t="shared" si="2"/>
        <v>-20</v>
      </c>
      <c r="H104" s="12">
        <f t="shared" si="3"/>
        <v>-71601.40000000001</v>
      </c>
      <c r="I104" s="3" t="s">
        <v>82</v>
      </c>
      <c r="J104" s="2"/>
      <c r="L104" s="2"/>
    </row>
    <row r="105" spans="1:12" ht="14.25">
      <c r="A105" s="18" t="s">
        <v>453</v>
      </c>
      <c r="B105" s="12">
        <v>3369.47</v>
      </c>
      <c r="C105" s="13">
        <v>44196</v>
      </c>
      <c r="D105" s="13">
        <v>44176</v>
      </c>
      <c r="E105" s="13"/>
      <c r="F105" s="13"/>
      <c r="G105" s="1">
        <f t="shared" si="2"/>
        <v>-20</v>
      </c>
      <c r="H105" s="12">
        <f t="shared" si="3"/>
        <v>-67389.4</v>
      </c>
      <c r="I105" s="3" t="s">
        <v>83</v>
      </c>
      <c r="J105" s="2"/>
      <c r="L105" s="2"/>
    </row>
    <row r="106" spans="1:12" ht="14.25">
      <c r="A106" s="18" t="s">
        <v>454</v>
      </c>
      <c r="B106" s="12">
        <v>2105.93</v>
      </c>
      <c r="C106" s="13">
        <v>44196</v>
      </c>
      <c r="D106" s="13">
        <v>44179</v>
      </c>
      <c r="E106" s="13"/>
      <c r="F106" s="13"/>
      <c r="G106" s="1">
        <f t="shared" si="2"/>
        <v>-17</v>
      </c>
      <c r="H106" s="12">
        <f t="shared" si="3"/>
        <v>-35800.81</v>
      </c>
      <c r="I106" s="3" t="s">
        <v>383</v>
      </c>
      <c r="J106" s="2"/>
      <c r="L106" s="2"/>
    </row>
    <row r="107" spans="1:12" ht="14.25">
      <c r="A107" s="18" t="s">
        <v>455</v>
      </c>
      <c r="B107" s="12">
        <v>3369.48</v>
      </c>
      <c r="C107" s="13">
        <v>44196</v>
      </c>
      <c r="D107" s="13">
        <v>44179</v>
      </c>
      <c r="E107" s="13"/>
      <c r="F107" s="13"/>
      <c r="G107" s="1">
        <f t="shared" si="2"/>
        <v>-17</v>
      </c>
      <c r="H107" s="12">
        <f t="shared" si="3"/>
        <v>-57281.16</v>
      </c>
      <c r="I107" s="3" t="s">
        <v>74</v>
      </c>
      <c r="J107" s="2"/>
      <c r="L107" s="2"/>
    </row>
    <row r="108" spans="1:12" ht="14.25">
      <c r="A108" s="18" t="s">
        <v>375</v>
      </c>
      <c r="B108" s="12">
        <v>2000</v>
      </c>
      <c r="C108" s="13">
        <v>44196</v>
      </c>
      <c r="D108" s="13">
        <v>44179</v>
      </c>
      <c r="E108" s="13"/>
      <c r="F108" s="13"/>
      <c r="G108" s="1">
        <f t="shared" si="2"/>
        <v>-17</v>
      </c>
      <c r="H108" s="12">
        <f t="shared" si="3"/>
        <v>-34000</v>
      </c>
      <c r="I108" s="3" t="s">
        <v>25</v>
      </c>
      <c r="J108" s="2"/>
      <c r="L108" s="2"/>
    </row>
    <row r="109" spans="1:12" ht="14.25">
      <c r="A109" s="18" t="s">
        <v>456</v>
      </c>
      <c r="B109" s="12">
        <v>3660</v>
      </c>
      <c r="C109" s="13">
        <v>44196</v>
      </c>
      <c r="D109" s="13">
        <v>44179</v>
      </c>
      <c r="E109" s="13"/>
      <c r="F109" s="13"/>
      <c r="G109" s="1">
        <f t="shared" si="2"/>
        <v>-17</v>
      </c>
      <c r="H109" s="12">
        <f t="shared" si="3"/>
        <v>-62220</v>
      </c>
      <c r="I109" s="3" t="s">
        <v>51</v>
      </c>
      <c r="J109" s="2"/>
      <c r="L109" s="2"/>
    </row>
    <row r="110" spans="1:12" ht="14.25">
      <c r="A110" s="18" t="s">
        <v>457</v>
      </c>
      <c r="B110" s="12">
        <v>5650</v>
      </c>
      <c r="C110" s="13">
        <v>44196</v>
      </c>
      <c r="D110" s="13">
        <v>44179</v>
      </c>
      <c r="E110" s="13"/>
      <c r="F110" s="13"/>
      <c r="G110" s="1">
        <f t="shared" si="2"/>
        <v>-17</v>
      </c>
      <c r="H110" s="12">
        <f t="shared" si="3"/>
        <v>-96050</v>
      </c>
      <c r="I110" s="3" t="s">
        <v>458</v>
      </c>
      <c r="J110" s="2"/>
      <c r="L110" s="2"/>
    </row>
    <row r="111" spans="1:12" ht="14.25">
      <c r="A111" s="18" t="s">
        <v>459</v>
      </c>
      <c r="B111" s="12">
        <v>5000</v>
      </c>
      <c r="C111" s="13">
        <v>44196</v>
      </c>
      <c r="D111" s="13">
        <v>44179</v>
      </c>
      <c r="E111" s="13"/>
      <c r="F111" s="13"/>
      <c r="G111" s="1">
        <f t="shared" si="2"/>
        <v>-17</v>
      </c>
      <c r="H111" s="12">
        <f t="shared" si="3"/>
        <v>-85000</v>
      </c>
      <c r="I111" s="3" t="s">
        <v>25</v>
      </c>
      <c r="J111" s="2"/>
      <c r="L111" s="2"/>
    </row>
    <row r="112" spans="1:12" ht="14.25">
      <c r="A112" s="18" t="s">
        <v>460</v>
      </c>
      <c r="B112" s="12">
        <v>4428.11</v>
      </c>
      <c r="C112" s="13">
        <v>44196</v>
      </c>
      <c r="D112" s="13">
        <v>44179</v>
      </c>
      <c r="E112" s="13"/>
      <c r="F112" s="13"/>
      <c r="G112" s="1">
        <f t="shared" si="2"/>
        <v>-17</v>
      </c>
      <c r="H112" s="12">
        <f t="shared" si="3"/>
        <v>-75277.87</v>
      </c>
      <c r="I112" s="3" t="s">
        <v>42</v>
      </c>
      <c r="J112" s="2"/>
      <c r="L112" s="2"/>
    </row>
    <row r="113" spans="1:12" ht="14.25">
      <c r="A113" s="18" t="s">
        <v>461</v>
      </c>
      <c r="B113" s="12">
        <v>3260.66</v>
      </c>
      <c r="C113" s="13">
        <v>44196</v>
      </c>
      <c r="D113" s="13">
        <v>44179</v>
      </c>
      <c r="E113" s="13"/>
      <c r="F113" s="13"/>
      <c r="G113" s="1">
        <f t="shared" si="2"/>
        <v>-17</v>
      </c>
      <c r="H113" s="12">
        <f t="shared" si="3"/>
        <v>-55431.22</v>
      </c>
      <c r="I113" s="3" t="s">
        <v>462</v>
      </c>
      <c r="J113" s="2"/>
      <c r="L113" s="2"/>
    </row>
    <row r="114" spans="1:12" ht="14.25">
      <c r="A114" s="18" t="s">
        <v>463</v>
      </c>
      <c r="B114" s="12">
        <v>3285.25</v>
      </c>
      <c r="C114" s="13">
        <v>44196</v>
      </c>
      <c r="D114" s="13">
        <v>44179</v>
      </c>
      <c r="E114" s="13"/>
      <c r="F114" s="13"/>
      <c r="G114" s="1">
        <f t="shared" si="2"/>
        <v>-17</v>
      </c>
      <c r="H114" s="12">
        <f t="shared" si="3"/>
        <v>-55849.25</v>
      </c>
      <c r="I114" s="3" t="s">
        <v>464</v>
      </c>
      <c r="J114" s="2"/>
      <c r="L114" s="2"/>
    </row>
    <row r="115" spans="1:12" ht="14.25">
      <c r="A115" s="18" t="s">
        <v>465</v>
      </c>
      <c r="B115" s="12">
        <v>3009.84</v>
      </c>
      <c r="C115" s="13">
        <v>44196</v>
      </c>
      <c r="D115" s="13">
        <v>44179</v>
      </c>
      <c r="E115" s="13"/>
      <c r="F115" s="13"/>
      <c r="G115" s="1">
        <f t="shared" si="2"/>
        <v>-17</v>
      </c>
      <c r="H115" s="12">
        <f t="shared" si="3"/>
        <v>-51167.28</v>
      </c>
      <c r="I115" s="3" t="s">
        <v>466</v>
      </c>
      <c r="J115" s="2"/>
      <c r="L115" s="2"/>
    </row>
    <row r="116" spans="1:12" ht="14.25">
      <c r="A116" s="18" t="s">
        <v>467</v>
      </c>
      <c r="B116" s="12">
        <v>3790.66</v>
      </c>
      <c r="C116" s="13">
        <v>44196</v>
      </c>
      <c r="D116" s="13">
        <v>44179</v>
      </c>
      <c r="E116" s="13"/>
      <c r="F116" s="13"/>
      <c r="G116" s="1">
        <f t="shared" si="2"/>
        <v>-17</v>
      </c>
      <c r="H116" s="12">
        <f t="shared" si="3"/>
        <v>-64441.22</v>
      </c>
      <c r="I116" s="3" t="s">
        <v>82</v>
      </c>
      <c r="J116" s="2"/>
      <c r="L116" s="2"/>
    </row>
    <row r="117" spans="1:12" ht="14.25">
      <c r="A117" s="18" t="s">
        <v>468</v>
      </c>
      <c r="B117" s="12">
        <v>2527.11</v>
      </c>
      <c r="C117" s="13">
        <v>44196</v>
      </c>
      <c r="D117" s="13">
        <v>44179</v>
      </c>
      <c r="E117" s="13"/>
      <c r="F117" s="13"/>
      <c r="G117" s="1">
        <f t="shared" si="2"/>
        <v>-17</v>
      </c>
      <c r="H117" s="12">
        <f t="shared" si="3"/>
        <v>-42960.87</v>
      </c>
      <c r="I117" s="3" t="s">
        <v>385</v>
      </c>
      <c r="J117" s="2"/>
      <c r="L117" s="2"/>
    </row>
    <row r="118" spans="1:12" ht="14.25">
      <c r="A118" s="18" t="s">
        <v>469</v>
      </c>
      <c r="B118" s="12">
        <v>3260.66</v>
      </c>
      <c r="C118" s="13">
        <v>44196</v>
      </c>
      <c r="D118" s="13">
        <v>44179</v>
      </c>
      <c r="E118" s="13"/>
      <c r="F118" s="13"/>
      <c r="G118" s="1">
        <f t="shared" si="2"/>
        <v>-17</v>
      </c>
      <c r="H118" s="12">
        <f t="shared" si="3"/>
        <v>-55431.22</v>
      </c>
      <c r="I118" s="3" t="s">
        <v>470</v>
      </c>
      <c r="J118" s="2"/>
      <c r="L118" s="2"/>
    </row>
    <row r="119" spans="1:12" ht="14.25">
      <c r="A119" s="18" t="s">
        <v>471</v>
      </c>
      <c r="B119" s="12">
        <v>3285.25</v>
      </c>
      <c r="C119" s="13">
        <v>44196</v>
      </c>
      <c r="D119" s="13">
        <v>44179</v>
      </c>
      <c r="E119" s="13"/>
      <c r="F119" s="13"/>
      <c r="G119" s="1">
        <f t="shared" si="2"/>
        <v>-17</v>
      </c>
      <c r="H119" s="12">
        <f t="shared" si="3"/>
        <v>-55849.25</v>
      </c>
      <c r="I119" s="3" t="s">
        <v>472</v>
      </c>
      <c r="J119" s="2"/>
      <c r="L119" s="2"/>
    </row>
    <row r="120" spans="1:12" ht="14.25">
      <c r="A120" s="18" t="s">
        <v>473</v>
      </c>
      <c r="B120" s="12">
        <v>3000</v>
      </c>
      <c r="C120" s="13">
        <v>44196</v>
      </c>
      <c r="D120" s="13">
        <v>44179</v>
      </c>
      <c r="E120" s="13"/>
      <c r="F120" s="13"/>
      <c r="G120" s="1">
        <f t="shared" si="2"/>
        <v>-17</v>
      </c>
      <c r="H120" s="12">
        <f t="shared" si="3"/>
        <v>-51000</v>
      </c>
      <c r="I120" s="3" t="s">
        <v>36</v>
      </c>
      <c r="J120" s="2"/>
      <c r="L120" s="2"/>
    </row>
    <row r="121" spans="1:12" ht="14.25">
      <c r="A121" s="18" t="s">
        <v>474</v>
      </c>
      <c r="B121" s="12">
        <v>8392.8</v>
      </c>
      <c r="C121" s="13">
        <v>44196</v>
      </c>
      <c r="D121" s="13">
        <v>44179</v>
      </c>
      <c r="E121" s="13"/>
      <c r="F121" s="13"/>
      <c r="G121" s="1">
        <f t="shared" si="2"/>
        <v>-17</v>
      </c>
      <c r="H121" s="12">
        <f t="shared" si="3"/>
        <v>-142677.59999999998</v>
      </c>
      <c r="I121" s="3" t="s">
        <v>388</v>
      </c>
      <c r="J121" s="2"/>
      <c r="L121" s="2"/>
    </row>
    <row r="122" spans="1:12" ht="14.25">
      <c r="A122" s="18" t="s">
        <v>475</v>
      </c>
      <c r="B122" s="12">
        <v>4211.85</v>
      </c>
      <c r="C122" s="13">
        <v>44196</v>
      </c>
      <c r="D122" s="13">
        <v>44179</v>
      </c>
      <c r="E122" s="13"/>
      <c r="F122" s="13"/>
      <c r="G122" s="1">
        <f t="shared" si="2"/>
        <v>-17</v>
      </c>
      <c r="H122" s="12">
        <f t="shared" si="3"/>
        <v>-71601.45000000001</v>
      </c>
      <c r="I122" s="3" t="s">
        <v>75</v>
      </c>
      <c r="J122" s="2"/>
      <c r="L122" s="2"/>
    </row>
    <row r="123" spans="1:12" ht="14.25">
      <c r="A123" s="18" t="s">
        <v>476</v>
      </c>
      <c r="B123" s="12">
        <v>1728</v>
      </c>
      <c r="C123" s="13">
        <v>44196</v>
      </c>
      <c r="D123" s="13">
        <v>44179</v>
      </c>
      <c r="E123" s="13"/>
      <c r="F123" s="13"/>
      <c r="G123" s="1">
        <f t="shared" si="2"/>
        <v>-17</v>
      </c>
      <c r="H123" s="12">
        <f t="shared" si="3"/>
        <v>-29376</v>
      </c>
      <c r="I123" s="3" t="s">
        <v>477</v>
      </c>
      <c r="J123" s="2"/>
      <c r="L123" s="2"/>
    </row>
    <row r="124" spans="1:12" ht="14.25">
      <c r="A124" s="18" t="s">
        <v>478</v>
      </c>
      <c r="B124" s="12">
        <v>17000</v>
      </c>
      <c r="C124" s="13">
        <v>44196</v>
      </c>
      <c r="D124" s="13">
        <v>44179</v>
      </c>
      <c r="E124" s="13"/>
      <c r="F124" s="13"/>
      <c r="G124" s="1">
        <f t="shared" si="2"/>
        <v>-17</v>
      </c>
      <c r="H124" s="12">
        <f t="shared" si="3"/>
        <v>-289000</v>
      </c>
      <c r="I124" s="3" t="s">
        <v>77</v>
      </c>
      <c r="J124" s="2"/>
      <c r="L124" s="2"/>
    </row>
    <row r="125" spans="1:12" ht="14.25">
      <c r="A125" s="18" t="s">
        <v>479</v>
      </c>
      <c r="B125" s="12">
        <v>2500</v>
      </c>
      <c r="C125" s="13">
        <v>44196</v>
      </c>
      <c r="D125" s="13">
        <v>44179</v>
      </c>
      <c r="E125" s="13"/>
      <c r="F125" s="13"/>
      <c r="G125" s="1">
        <f t="shared" si="2"/>
        <v>-17</v>
      </c>
      <c r="H125" s="12">
        <f t="shared" si="3"/>
        <v>-42500</v>
      </c>
      <c r="I125" s="3" t="s">
        <v>54</v>
      </c>
      <c r="J125" s="2"/>
      <c r="L125" s="2"/>
    </row>
    <row r="126" spans="1:12" ht="14.25">
      <c r="A126" s="18" t="s">
        <v>480</v>
      </c>
      <c r="B126" s="12">
        <v>3000</v>
      </c>
      <c r="C126" s="13">
        <v>44196</v>
      </c>
      <c r="D126" s="13">
        <v>44179</v>
      </c>
      <c r="E126" s="13"/>
      <c r="F126" s="13"/>
      <c r="G126" s="1">
        <f t="shared" si="2"/>
        <v>-17</v>
      </c>
      <c r="H126" s="12">
        <f t="shared" si="3"/>
        <v>-51000</v>
      </c>
      <c r="I126" s="3" t="s">
        <v>80</v>
      </c>
      <c r="J126" s="2"/>
      <c r="L126" s="2"/>
    </row>
    <row r="127" spans="1:12" ht="14.25">
      <c r="A127" s="18" t="s">
        <v>481</v>
      </c>
      <c r="B127" s="12">
        <v>5000</v>
      </c>
      <c r="C127" s="13">
        <v>44196</v>
      </c>
      <c r="D127" s="13">
        <v>44179</v>
      </c>
      <c r="E127" s="13"/>
      <c r="F127" s="13"/>
      <c r="G127" s="1">
        <f t="shared" si="2"/>
        <v>-17</v>
      </c>
      <c r="H127" s="12">
        <f t="shared" si="3"/>
        <v>-85000</v>
      </c>
      <c r="I127" s="3" t="s">
        <v>482</v>
      </c>
      <c r="J127" s="2"/>
      <c r="L127" s="2"/>
    </row>
    <row r="128" spans="1:12" ht="14.25">
      <c r="A128" s="18" t="s">
        <v>483</v>
      </c>
      <c r="B128" s="12">
        <v>5000</v>
      </c>
      <c r="C128" s="13">
        <v>44196</v>
      </c>
      <c r="D128" s="13">
        <v>44179</v>
      </c>
      <c r="E128" s="13"/>
      <c r="F128" s="13"/>
      <c r="G128" s="1">
        <f t="shared" si="2"/>
        <v>-17</v>
      </c>
      <c r="H128" s="12">
        <f t="shared" si="3"/>
        <v>-85000</v>
      </c>
      <c r="I128" s="3" t="s">
        <v>30</v>
      </c>
      <c r="J128" s="2"/>
      <c r="L128" s="2"/>
    </row>
    <row r="129" spans="1:12" ht="14.25">
      <c r="A129" s="18" t="s">
        <v>484</v>
      </c>
      <c r="B129" s="12">
        <v>8000</v>
      </c>
      <c r="C129" s="13">
        <v>44196</v>
      </c>
      <c r="D129" s="13">
        <v>44179</v>
      </c>
      <c r="E129" s="13"/>
      <c r="F129" s="13"/>
      <c r="G129" s="1">
        <f t="shared" si="2"/>
        <v>-17</v>
      </c>
      <c r="H129" s="12">
        <f t="shared" si="3"/>
        <v>-136000</v>
      </c>
      <c r="I129" s="3" t="s">
        <v>79</v>
      </c>
      <c r="J129" s="2"/>
      <c r="L129" s="2"/>
    </row>
    <row r="130" spans="1:12" ht="14.25">
      <c r="A130" s="18" t="s">
        <v>485</v>
      </c>
      <c r="B130" s="12">
        <v>5245.9</v>
      </c>
      <c r="C130" s="13">
        <v>44196</v>
      </c>
      <c r="D130" s="13">
        <v>44179</v>
      </c>
      <c r="E130" s="13"/>
      <c r="F130" s="13"/>
      <c r="G130" s="1">
        <f t="shared" si="2"/>
        <v>-17</v>
      </c>
      <c r="H130" s="12">
        <f t="shared" si="3"/>
        <v>-89180.29999999999</v>
      </c>
      <c r="I130" s="3" t="s">
        <v>78</v>
      </c>
      <c r="J130" s="2"/>
      <c r="L130" s="2"/>
    </row>
    <row r="131" spans="1:12" ht="14.25">
      <c r="A131" s="18" t="s">
        <v>486</v>
      </c>
      <c r="B131" s="12">
        <v>2459</v>
      </c>
      <c r="C131" s="13">
        <v>44196</v>
      </c>
      <c r="D131" s="13">
        <v>44179</v>
      </c>
      <c r="E131" s="13"/>
      <c r="F131" s="13"/>
      <c r="G131" s="1">
        <f t="shared" si="2"/>
        <v>-17</v>
      </c>
      <c r="H131" s="12">
        <f t="shared" si="3"/>
        <v>-41803</v>
      </c>
      <c r="I131" s="3" t="s">
        <v>81</v>
      </c>
      <c r="J131" s="2"/>
      <c r="L131" s="2"/>
    </row>
    <row r="132" spans="1:12" ht="14.25">
      <c r="A132" s="18" t="s">
        <v>487</v>
      </c>
      <c r="B132" s="12">
        <v>3278.69</v>
      </c>
      <c r="C132" s="13">
        <v>44196</v>
      </c>
      <c r="D132" s="13">
        <v>44180</v>
      </c>
      <c r="E132" s="13"/>
      <c r="F132" s="13"/>
      <c r="G132" s="1">
        <f t="shared" si="2"/>
        <v>-16</v>
      </c>
      <c r="H132" s="12">
        <f t="shared" si="3"/>
        <v>-52459.04</v>
      </c>
      <c r="I132" s="3" t="s">
        <v>315</v>
      </c>
      <c r="J132" s="2"/>
      <c r="L132" s="2"/>
    </row>
    <row r="133" spans="1:12" ht="14.25">
      <c r="A133" s="18" t="s">
        <v>488</v>
      </c>
      <c r="B133" s="12">
        <v>5500</v>
      </c>
      <c r="C133" s="13">
        <v>44196</v>
      </c>
      <c r="D133" s="13">
        <v>44180</v>
      </c>
      <c r="E133" s="13"/>
      <c r="F133" s="13"/>
      <c r="G133" s="1">
        <f aca="true" t="shared" si="4" ref="G133:G196">D133-C133-(F133-E133)</f>
        <v>-16</v>
      </c>
      <c r="H133" s="12">
        <f aca="true" t="shared" si="5" ref="H133:H196">B133*G133</f>
        <v>-88000</v>
      </c>
      <c r="I133" s="3" t="s">
        <v>36</v>
      </c>
      <c r="J133" s="2"/>
      <c r="L133" s="2"/>
    </row>
    <row r="134" spans="1:12" ht="14.25">
      <c r="A134" s="18" t="s">
        <v>489</v>
      </c>
      <c r="B134" s="12">
        <v>2000</v>
      </c>
      <c r="C134" s="13">
        <v>44196</v>
      </c>
      <c r="D134" s="13">
        <v>44180</v>
      </c>
      <c r="E134" s="13"/>
      <c r="F134" s="13"/>
      <c r="G134" s="1">
        <f t="shared" si="4"/>
        <v>-16</v>
      </c>
      <c r="H134" s="12">
        <f t="shared" si="5"/>
        <v>-32000</v>
      </c>
      <c r="I134" s="3" t="s">
        <v>31</v>
      </c>
      <c r="J134" s="2"/>
      <c r="L134" s="2"/>
    </row>
    <row r="135" spans="1:12" ht="14.25">
      <c r="A135" s="18" t="s">
        <v>490</v>
      </c>
      <c r="B135" s="12">
        <v>8350</v>
      </c>
      <c r="C135" s="13">
        <v>44196</v>
      </c>
      <c r="D135" s="13">
        <v>44180</v>
      </c>
      <c r="E135" s="13"/>
      <c r="F135" s="13"/>
      <c r="G135" s="1">
        <f t="shared" si="4"/>
        <v>-16</v>
      </c>
      <c r="H135" s="12">
        <f t="shared" si="5"/>
        <v>-133600</v>
      </c>
      <c r="I135" s="3" t="s">
        <v>31</v>
      </c>
      <c r="J135" s="2"/>
      <c r="L135" s="2"/>
    </row>
    <row r="136" spans="1:12" ht="14.25">
      <c r="A136" s="18" t="s">
        <v>491</v>
      </c>
      <c r="B136" s="12">
        <v>2989</v>
      </c>
      <c r="C136" s="13">
        <v>44196</v>
      </c>
      <c r="D136" s="13">
        <v>44180</v>
      </c>
      <c r="E136" s="13"/>
      <c r="F136" s="13"/>
      <c r="G136" s="1">
        <f t="shared" si="4"/>
        <v>-16</v>
      </c>
      <c r="H136" s="12">
        <f t="shared" si="5"/>
        <v>-47824</v>
      </c>
      <c r="I136" s="3" t="s">
        <v>73</v>
      </c>
      <c r="J136" s="2"/>
      <c r="L136" s="2"/>
    </row>
    <row r="137" spans="1:12" ht="14.25">
      <c r="A137" s="18" t="s">
        <v>492</v>
      </c>
      <c r="B137" s="12">
        <v>8000</v>
      </c>
      <c r="C137" s="13">
        <v>44196</v>
      </c>
      <c r="D137" s="13">
        <v>44180</v>
      </c>
      <c r="E137" s="13"/>
      <c r="F137" s="13"/>
      <c r="G137" s="1">
        <f t="shared" si="4"/>
        <v>-16</v>
      </c>
      <c r="H137" s="12">
        <f t="shared" si="5"/>
        <v>-128000</v>
      </c>
      <c r="I137" s="3" t="s">
        <v>31</v>
      </c>
      <c r="J137" s="2"/>
      <c r="L137" s="2"/>
    </row>
    <row r="138" spans="1:12" ht="14.25" customHeight="1">
      <c r="A138" s="18" t="s">
        <v>493</v>
      </c>
      <c r="B138" s="12">
        <v>8000</v>
      </c>
      <c r="C138" s="13">
        <v>44196</v>
      </c>
      <c r="D138" s="13">
        <v>44180</v>
      </c>
      <c r="E138" s="13"/>
      <c r="F138" s="13"/>
      <c r="G138" s="1">
        <f t="shared" si="4"/>
        <v>-16</v>
      </c>
      <c r="H138" s="12">
        <f t="shared" si="5"/>
        <v>-128000</v>
      </c>
      <c r="I138" s="3" t="s">
        <v>60</v>
      </c>
      <c r="J138" s="2"/>
      <c r="L138" s="2"/>
    </row>
    <row r="139" spans="1:12" ht="14.25" customHeight="1">
      <c r="A139" s="18" t="s">
        <v>494</v>
      </c>
      <c r="B139" s="12">
        <v>2448.8</v>
      </c>
      <c r="C139" s="13">
        <v>44196</v>
      </c>
      <c r="D139" s="13">
        <v>44181</v>
      </c>
      <c r="E139" s="13"/>
      <c r="F139" s="13"/>
      <c r="G139" s="1">
        <f t="shared" si="4"/>
        <v>-15</v>
      </c>
      <c r="H139" s="12">
        <f t="shared" si="5"/>
        <v>-36732</v>
      </c>
      <c r="I139" s="3" t="s">
        <v>63</v>
      </c>
      <c r="J139" s="2"/>
      <c r="L139" s="2"/>
    </row>
    <row r="140" spans="1:12" ht="14.25" customHeight="1">
      <c r="A140" s="18" t="s">
        <v>495</v>
      </c>
      <c r="B140" s="12">
        <v>1367</v>
      </c>
      <c r="C140" s="13">
        <v>44196</v>
      </c>
      <c r="D140" s="13">
        <v>44181</v>
      </c>
      <c r="E140" s="13"/>
      <c r="F140" s="13"/>
      <c r="G140" s="1">
        <f t="shared" si="4"/>
        <v>-15</v>
      </c>
      <c r="H140" s="12">
        <f t="shared" si="5"/>
        <v>-20505</v>
      </c>
      <c r="I140" s="3" t="s">
        <v>23</v>
      </c>
      <c r="J140" s="2"/>
      <c r="L140" s="2"/>
    </row>
    <row r="141" spans="1:12" ht="14.25" customHeight="1">
      <c r="A141" s="18" t="s">
        <v>496</v>
      </c>
      <c r="B141" s="12">
        <v>1560</v>
      </c>
      <c r="C141" s="13">
        <v>44196</v>
      </c>
      <c r="D141" s="13">
        <v>44181</v>
      </c>
      <c r="E141" s="13"/>
      <c r="F141" s="13"/>
      <c r="G141" s="1">
        <f t="shared" si="4"/>
        <v>-15</v>
      </c>
      <c r="H141" s="12">
        <f t="shared" si="5"/>
        <v>-23400</v>
      </c>
      <c r="I141" s="3" t="s">
        <v>405</v>
      </c>
      <c r="J141" s="2"/>
      <c r="L141" s="2"/>
    </row>
    <row r="142" spans="1:12" ht="14.25" customHeight="1">
      <c r="A142" s="18" t="s">
        <v>497</v>
      </c>
      <c r="B142" s="12">
        <v>5720</v>
      </c>
      <c r="C142" s="13">
        <v>44196</v>
      </c>
      <c r="D142" s="13">
        <v>44181</v>
      </c>
      <c r="E142" s="13"/>
      <c r="F142" s="13"/>
      <c r="G142" s="1">
        <f t="shared" si="4"/>
        <v>-15</v>
      </c>
      <c r="H142" s="12">
        <f t="shared" si="5"/>
        <v>-85800</v>
      </c>
      <c r="I142" s="3" t="s">
        <v>85</v>
      </c>
      <c r="J142" s="2"/>
      <c r="L142" s="2"/>
    </row>
    <row r="143" spans="1:12" ht="14.25">
      <c r="A143" s="18" t="s">
        <v>484</v>
      </c>
      <c r="B143" s="12">
        <v>1120</v>
      </c>
      <c r="C143" s="13">
        <v>44196</v>
      </c>
      <c r="D143" s="13">
        <v>44181</v>
      </c>
      <c r="E143" s="13"/>
      <c r="F143" s="13"/>
      <c r="G143" s="1">
        <f t="shared" si="4"/>
        <v>-15</v>
      </c>
      <c r="H143" s="12">
        <f t="shared" si="5"/>
        <v>-16800</v>
      </c>
      <c r="I143" s="3" t="s">
        <v>72</v>
      </c>
      <c r="J143" s="2"/>
      <c r="L143" s="2"/>
    </row>
    <row r="144" spans="1:12" ht="14.25">
      <c r="A144" s="18" t="s">
        <v>498</v>
      </c>
      <c r="B144" s="12">
        <v>8423.71</v>
      </c>
      <c r="C144" s="13">
        <v>44196</v>
      </c>
      <c r="D144" s="13">
        <v>44181</v>
      </c>
      <c r="E144" s="13"/>
      <c r="F144" s="13"/>
      <c r="G144" s="1">
        <f t="shared" si="4"/>
        <v>-15</v>
      </c>
      <c r="H144" s="12">
        <f t="shared" si="5"/>
        <v>-126355.65</v>
      </c>
      <c r="I144" s="3" t="s">
        <v>66</v>
      </c>
      <c r="J144" s="2"/>
      <c r="L144" s="2"/>
    </row>
    <row r="145" spans="1:12" ht="14.25">
      <c r="A145" s="18" t="s">
        <v>499</v>
      </c>
      <c r="B145" s="12">
        <v>5000</v>
      </c>
      <c r="C145" s="13">
        <v>44196</v>
      </c>
      <c r="D145" s="13">
        <v>44181</v>
      </c>
      <c r="E145" s="13"/>
      <c r="F145" s="13"/>
      <c r="G145" s="1">
        <f t="shared" si="4"/>
        <v>-15</v>
      </c>
      <c r="H145" s="12">
        <f t="shared" si="5"/>
        <v>-75000</v>
      </c>
      <c r="I145" s="3" t="s">
        <v>31</v>
      </c>
      <c r="J145" s="2"/>
      <c r="L145" s="2"/>
    </row>
    <row r="146" spans="1:12" ht="14.25">
      <c r="A146" s="18" t="s">
        <v>500</v>
      </c>
      <c r="B146" s="12">
        <v>5896.59</v>
      </c>
      <c r="C146" s="13">
        <v>44196</v>
      </c>
      <c r="D146" s="13">
        <v>44181</v>
      </c>
      <c r="E146" s="13"/>
      <c r="F146" s="13"/>
      <c r="G146" s="1">
        <f t="shared" si="4"/>
        <v>-15</v>
      </c>
      <c r="H146" s="12">
        <f t="shared" si="5"/>
        <v>-88448.85</v>
      </c>
      <c r="I146" s="3" t="s">
        <v>75</v>
      </c>
      <c r="J146" s="2"/>
      <c r="L146" s="2"/>
    </row>
    <row r="147" spans="1:12" ht="14.25">
      <c r="A147" s="18" t="s">
        <v>501</v>
      </c>
      <c r="B147" s="12">
        <v>1537.5</v>
      </c>
      <c r="C147" s="13">
        <v>44196</v>
      </c>
      <c r="D147" s="13">
        <v>44193</v>
      </c>
      <c r="E147" s="13"/>
      <c r="F147" s="13"/>
      <c r="G147" s="1">
        <f t="shared" si="4"/>
        <v>-3</v>
      </c>
      <c r="H147" s="12">
        <f t="shared" si="5"/>
        <v>-4612.5</v>
      </c>
      <c r="I147" s="3" t="s">
        <v>46</v>
      </c>
      <c r="J147" s="2"/>
      <c r="L147" s="2"/>
    </row>
    <row r="148" spans="1:12" ht="14.25">
      <c r="A148" s="18" t="s">
        <v>502</v>
      </c>
      <c r="B148" s="12">
        <v>308.66</v>
      </c>
      <c r="C148" s="13">
        <v>44196</v>
      </c>
      <c r="D148" s="13">
        <v>44193</v>
      </c>
      <c r="E148" s="13"/>
      <c r="F148" s="13"/>
      <c r="G148" s="1">
        <f t="shared" si="4"/>
        <v>-3</v>
      </c>
      <c r="H148" s="12">
        <f t="shared" si="5"/>
        <v>-925.98</v>
      </c>
      <c r="I148" s="3" t="s">
        <v>503</v>
      </c>
      <c r="J148" s="2"/>
      <c r="L148" s="2"/>
    </row>
    <row r="149" spans="1:12" ht="14.25">
      <c r="A149" s="18" t="s">
        <v>504</v>
      </c>
      <c r="B149" s="12">
        <v>415</v>
      </c>
      <c r="C149" s="13">
        <v>44196</v>
      </c>
      <c r="D149" s="13">
        <v>44193</v>
      </c>
      <c r="E149" s="13"/>
      <c r="F149" s="13"/>
      <c r="G149" s="1">
        <f t="shared" si="4"/>
        <v>-3</v>
      </c>
      <c r="H149" s="12">
        <f t="shared" si="5"/>
        <v>-1245</v>
      </c>
      <c r="I149" s="3" t="s">
        <v>357</v>
      </c>
      <c r="J149" s="2"/>
      <c r="L149" s="2"/>
    </row>
    <row r="150" spans="1:9" ht="14.25">
      <c r="A150" s="18" t="s">
        <v>505</v>
      </c>
      <c r="B150" s="12">
        <v>31698</v>
      </c>
      <c r="C150" s="13">
        <v>44196</v>
      </c>
      <c r="D150" s="13">
        <v>44193</v>
      </c>
      <c r="E150" s="13"/>
      <c r="F150" s="13"/>
      <c r="G150" s="1">
        <f t="shared" si="4"/>
        <v>-3</v>
      </c>
      <c r="H150" s="12">
        <f t="shared" si="5"/>
        <v>-95094</v>
      </c>
      <c r="I150" s="3" t="s">
        <v>507</v>
      </c>
    </row>
    <row r="151" spans="1:9" ht="14.25">
      <c r="A151" s="18" t="s">
        <v>506</v>
      </c>
      <c r="B151" s="12">
        <v>1548</v>
      </c>
      <c r="C151" s="13">
        <v>44196</v>
      </c>
      <c r="D151" s="13">
        <v>44193</v>
      </c>
      <c r="E151" s="13"/>
      <c r="F151" s="13"/>
      <c r="G151" s="1">
        <f t="shared" si="4"/>
        <v>-3</v>
      </c>
      <c r="H151" s="12">
        <f t="shared" si="5"/>
        <v>-4644</v>
      </c>
      <c r="I151" s="3" t="s">
        <v>140</v>
      </c>
    </row>
    <row r="152" spans="1:9" ht="14.25">
      <c r="A152" s="18" t="s">
        <v>508</v>
      </c>
      <c r="B152" s="12">
        <v>691.2</v>
      </c>
      <c r="C152" s="13">
        <v>44196</v>
      </c>
      <c r="D152" s="13">
        <v>44193</v>
      </c>
      <c r="E152" s="13"/>
      <c r="F152" s="13"/>
      <c r="G152" s="1">
        <f t="shared" si="4"/>
        <v>-3</v>
      </c>
      <c r="H152" s="12">
        <f t="shared" si="5"/>
        <v>-2073.6000000000004</v>
      </c>
      <c r="I152" s="3" t="s">
        <v>140</v>
      </c>
    </row>
    <row r="153" spans="1:9" ht="14.25">
      <c r="A153" s="18" t="s">
        <v>509</v>
      </c>
      <c r="B153" s="12">
        <v>4926.38</v>
      </c>
      <c r="C153" s="13">
        <v>44196</v>
      </c>
      <c r="D153" s="13">
        <v>44193</v>
      </c>
      <c r="E153" s="13"/>
      <c r="F153" s="13"/>
      <c r="G153" s="1">
        <f t="shared" si="4"/>
        <v>-3</v>
      </c>
      <c r="H153" s="12">
        <f t="shared" si="5"/>
        <v>-14779.14</v>
      </c>
      <c r="I153" s="3" t="s">
        <v>65</v>
      </c>
    </row>
    <row r="154" spans="1:9" ht="14.25">
      <c r="A154" s="18" t="s">
        <v>510</v>
      </c>
      <c r="B154" s="12">
        <v>1243.62</v>
      </c>
      <c r="C154" s="13">
        <v>44196</v>
      </c>
      <c r="D154" s="13">
        <v>44193</v>
      </c>
      <c r="E154" s="13"/>
      <c r="F154" s="13"/>
      <c r="G154" s="1">
        <f t="shared" si="4"/>
        <v>-3</v>
      </c>
      <c r="H154" s="12">
        <f t="shared" si="5"/>
        <v>-3730.8599999999997</v>
      </c>
      <c r="I154" s="3" t="s">
        <v>22</v>
      </c>
    </row>
    <row r="155" spans="1:9" ht="14.25">
      <c r="A155" s="18" t="s">
        <v>511</v>
      </c>
      <c r="B155" s="12">
        <v>3852.46</v>
      </c>
      <c r="C155" s="13">
        <v>44196</v>
      </c>
      <c r="D155" s="13">
        <v>44193</v>
      </c>
      <c r="E155" s="13"/>
      <c r="F155" s="13"/>
      <c r="G155" s="1">
        <f t="shared" si="4"/>
        <v>-3</v>
      </c>
      <c r="H155" s="12">
        <f t="shared" si="5"/>
        <v>-11557.380000000001</v>
      </c>
      <c r="I155" s="3" t="s">
        <v>64</v>
      </c>
    </row>
    <row r="156" spans="1:9" ht="14.25">
      <c r="A156" s="18" t="s">
        <v>437</v>
      </c>
      <c r="B156" s="12">
        <v>1500</v>
      </c>
      <c r="C156" s="13">
        <v>44196</v>
      </c>
      <c r="D156" s="13">
        <v>44193</v>
      </c>
      <c r="E156" s="13"/>
      <c r="F156" s="13"/>
      <c r="G156" s="1">
        <f t="shared" si="4"/>
        <v>-3</v>
      </c>
      <c r="H156" s="12">
        <f t="shared" si="5"/>
        <v>-4500</v>
      </c>
      <c r="I156" s="3" t="s">
        <v>120</v>
      </c>
    </row>
    <row r="157" spans="1:9" ht="14.25">
      <c r="A157" s="18" t="s">
        <v>483</v>
      </c>
      <c r="B157" s="12">
        <v>4026.63</v>
      </c>
      <c r="C157" s="13">
        <v>44196</v>
      </c>
      <c r="D157" s="13">
        <v>44193</v>
      </c>
      <c r="E157" s="13"/>
      <c r="F157" s="13"/>
      <c r="G157" s="1">
        <f t="shared" si="4"/>
        <v>-3</v>
      </c>
      <c r="H157" s="12">
        <f t="shared" si="5"/>
        <v>-12079.89</v>
      </c>
      <c r="I157" s="3" t="s">
        <v>25</v>
      </c>
    </row>
    <row r="158" spans="1:9" ht="14.25">
      <c r="A158" s="18" t="s">
        <v>451</v>
      </c>
      <c r="B158" s="12">
        <v>500</v>
      </c>
      <c r="C158" s="13">
        <v>44196</v>
      </c>
      <c r="D158" s="13">
        <v>44193</v>
      </c>
      <c r="E158" s="13"/>
      <c r="F158" s="13"/>
      <c r="G158" s="1">
        <f t="shared" si="4"/>
        <v>-3</v>
      </c>
      <c r="H158" s="12">
        <f t="shared" si="5"/>
        <v>-1500</v>
      </c>
      <c r="I158" s="3" t="s">
        <v>98</v>
      </c>
    </row>
    <row r="159" spans="1:9" ht="14.25">
      <c r="A159" s="18" t="s">
        <v>433</v>
      </c>
      <c r="B159" s="12">
        <v>6423.08</v>
      </c>
      <c r="C159" s="13">
        <v>44196</v>
      </c>
      <c r="D159" s="13">
        <v>44193</v>
      </c>
      <c r="E159" s="13"/>
      <c r="F159" s="13"/>
      <c r="G159" s="1">
        <f t="shared" si="4"/>
        <v>-3</v>
      </c>
      <c r="H159" s="12">
        <f t="shared" si="5"/>
        <v>-19269.239999999998</v>
      </c>
      <c r="I159" s="3" t="s">
        <v>70</v>
      </c>
    </row>
    <row r="160" spans="1:9" ht="14.25">
      <c r="A160" s="18" t="s">
        <v>512</v>
      </c>
      <c r="B160" s="12">
        <v>3553.27</v>
      </c>
      <c r="C160" s="13">
        <v>44196</v>
      </c>
      <c r="D160" s="13">
        <v>44193</v>
      </c>
      <c r="E160" s="13"/>
      <c r="F160" s="13"/>
      <c r="G160" s="1">
        <f t="shared" si="4"/>
        <v>-3</v>
      </c>
      <c r="H160" s="12">
        <f t="shared" si="5"/>
        <v>-10659.81</v>
      </c>
      <c r="I160" s="3" t="s">
        <v>68</v>
      </c>
    </row>
    <row r="161" spans="1:9" ht="14.25">
      <c r="A161" s="18" t="s">
        <v>513</v>
      </c>
      <c r="B161" s="12">
        <v>1839.34</v>
      </c>
      <c r="C161" s="13">
        <v>44196</v>
      </c>
      <c r="D161" s="13">
        <v>44193</v>
      </c>
      <c r="E161" s="13"/>
      <c r="F161" s="13"/>
      <c r="G161" s="1">
        <f t="shared" si="4"/>
        <v>-3</v>
      </c>
      <c r="H161" s="12">
        <f t="shared" si="5"/>
        <v>-5518.0199999999995</v>
      </c>
      <c r="I161" s="3" t="s">
        <v>68</v>
      </c>
    </row>
    <row r="162" spans="1:9" ht="14.25">
      <c r="A162" s="18" t="s">
        <v>514</v>
      </c>
      <c r="B162" s="12">
        <v>2458.24</v>
      </c>
      <c r="C162" s="13">
        <v>44196</v>
      </c>
      <c r="D162" s="13">
        <v>44193</v>
      </c>
      <c r="E162" s="13"/>
      <c r="F162" s="13"/>
      <c r="G162" s="1">
        <f t="shared" si="4"/>
        <v>-3</v>
      </c>
      <c r="H162" s="12">
        <f t="shared" si="5"/>
        <v>-7374.719999999999</v>
      </c>
      <c r="I162" s="3" t="s">
        <v>252</v>
      </c>
    </row>
    <row r="163" spans="1:9" ht="14.25">
      <c r="A163" s="18" t="s">
        <v>515</v>
      </c>
      <c r="B163" s="12">
        <v>1861.84</v>
      </c>
      <c r="C163" s="13">
        <v>44196</v>
      </c>
      <c r="D163" s="13">
        <v>44193</v>
      </c>
      <c r="E163" s="13"/>
      <c r="F163" s="13"/>
      <c r="G163" s="1">
        <f t="shared" si="4"/>
        <v>-3</v>
      </c>
      <c r="H163" s="12">
        <f t="shared" si="5"/>
        <v>-5585.5199999999995</v>
      </c>
      <c r="I163" s="3" t="s">
        <v>516</v>
      </c>
    </row>
    <row r="164" spans="1:9" ht="14.25">
      <c r="A164" s="18" t="s">
        <v>517</v>
      </c>
      <c r="B164" s="12">
        <v>10000</v>
      </c>
      <c r="C164" s="13">
        <v>44227</v>
      </c>
      <c r="D164" s="13">
        <v>44193</v>
      </c>
      <c r="E164" s="13"/>
      <c r="F164" s="13"/>
      <c r="G164" s="1">
        <f t="shared" si="4"/>
        <v>-34</v>
      </c>
      <c r="H164" s="12">
        <f t="shared" si="5"/>
        <v>-340000</v>
      </c>
      <c r="I164" s="3" t="s">
        <v>39</v>
      </c>
    </row>
    <row r="165" spans="1:9" ht="14.25">
      <c r="A165" s="18" t="s">
        <v>518</v>
      </c>
      <c r="B165" s="12">
        <v>1999.92</v>
      </c>
      <c r="C165" s="13">
        <v>44227</v>
      </c>
      <c r="D165" s="13">
        <v>44193</v>
      </c>
      <c r="E165" s="13"/>
      <c r="F165" s="13"/>
      <c r="G165" s="1">
        <f t="shared" si="4"/>
        <v>-34</v>
      </c>
      <c r="H165" s="12">
        <f t="shared" si="5"/>
        <v>-67997.28</v>
      </c>
      <c r="I165" s="3" t="s">
        <v>45</v>
      </c>
    </row>
    <row r="166" spans="1:9" ht="14.25">
      <c r="A166" s="18" t="s">
        <v>519</v>
      </c>
      <c r="B166" s="12">
        <v>1140.34</v>
      </c>
      <c r="C166" s="13">
        <v>44196</v>
      </c>
      <c r="D166" s="13">
        <v>44193</v>
      </c>
      <c r="E166" s="13"/>
      <c r="F166" s="13"/>
      <c r="G166" s="1">
        <f t="shared" si="4"/>
        <v>-3</v>
      </c>
      <c r="H166" s="12">
        <f t="shared" si="5"/>
        <v>-3421.0199999999995</v>
      </c>
      <c r="I166" s="3" t="s">
        <v>520</v>
      </c>
    </row>
    <row r="167" spans="1:9" ht="14.25">
      <c r="A167" s="18" t="s">
        <v>521</v>
      </c>
      <c r="B167" s="12">
        <v>2049.18</v>
      </c>
      <c r="C167" s="13">
        <v>44196</v>
      </c>
      <c r="D167" s="13">
        <v>44193</v>
      </c>
      <c r="E167" s="13"/>
      <c r="F167" s="13"/>
      <c r="G167" s="1">
        <f t="shared" si="4"/>
        <v>-3</v>
      </c>
      <c r="H167" s="12">
        <f t="shared" si="5"/>
        <v>-6147.539999999999</v>
      </c>
      <c r="I167" s="3" t="s">
        <v>37</v>
      </c>
    </row>
    <row r="168" spans="1:9" ht="14.25">
      <c r="A168" s="18" t="s">
        <v>522</v>
      </c>
      <c r="B168" s="12">
        <v>6300</v>
      </c>
      <c r="C168" s="13">
        <v>44196</v>
      </c>
      <c r="D168" s="13">
        <v>44193</v>
      </c>
      <c r="E168" s="13"/>
      <c r="F168" s="13"/>
      <c r="G168" s="1">
        <f t="shared" si="4"/>
        <v>-3</v>
      </c>
      <c r="H168" s="12">
        <f t="shared" si="5"/>
        <v>-18900</v>
      </c>
      <c r="I168" s="3" t="s">
        <v>390</v>
      </c>
    </row>
    <row r="169" spans="1:9" ht="14.25">
      <c r="A169" s="18" t="s">
        <v>523</v>
      </c>
      <c r="B169" s="12">
        <v>3357.12</v>
      </c>
      <c r="C169" s="13">
        <v>44196</v>
      </c>
      <c r="D169" s="13">
        <v>44193</v>
      </c>
      <c r="E169" s="13"/>
      <c r="F169" s="13"/>
      <c r="G169" s="1">
        <f t="shared" si="4"/>
        <v>-3</v>
      </c>
      <c r="H169" s="12">
        <f t="shared" si="5"/>
        <v>-10071.36</v>
      </c>
      <c r="I169" s="3" t="s">
        <v>69</v>
      </c>
    </row>
    <row r="170" spans="1:9" ht="14.25">
      <c r="A170" s="18" t="s">
        <v>524</v>
      </c>
      <c r="B170" s="12">
        <v>2200</v>
      </c>
      <c r="C170" s="13">
        <v>44227</v>
      </c>
      <c r="D170" s="13">
        <v>44193</v>
      </c>
      <c r="E170" s="13"/>
      <c r="F170" s="13"/>
      <c r="G170" s="1">
        <f t="shared" si="4"/>
        <v>-34</v>
      </c>
      <c r="H170" s="12">
        <f t="shared" si="5"/>
        <v>-74800</v>
      </c>
      <c r="I170" s="3" t="s">
        <v>525</v>
      </c>
    </row>
    <row r="171" spans="1:9" ht="14.25">
      <c r="A171" s="18" t="s">
        <v>526</v>
      </c>
      <c r="B171" s="12">
        <v>6390</v>
      </c>
      <c r="C171" s="13">
        <v>44196</v>
      </c>
      <c r="D171" s="13">
        <v>44193</v>
      </c>
      <c r="E171" s="13"/>
      <c r="F171" s="13"/>
      <c r="G171" s="1">
        <f t="shared" si="4"/>
        <v>-3</v>
      </c>
      <c r="H171" s="12">
        <f t="shared" si="5"/>
        <v>-19170</v>
      </c>
      <c r="I171" s="3" t="s">
        <v>58</v>
      </c>
    </row>
    <row r="172" spans="1:9" ht="14.25">
      <c r="A172" s="18" t="s">
        <v>527</v>
      </c>
      <c r="B172" s="12">
        <v>1002.25</v>
      </c>
      <c r="C172" s="13">
        <v>44196</v>
      </c>
      <c r="D172" s="13">
        <v>44193</v>
      </c>
      <c r="E172" s="13"/>
      <c r="F172" s="13"/>
      <c r="G172" s="1">
        <f t="shared" si="4"/>
        <v>-3</v>
      </c>
      <c r="H172" s="12">
        <f t="shared" si="5"/>
        <v>-3006.75</v>
      </c>
      <c r="I172" s="3" t="s">
        <v>37</v>
      </c>
    </row>
    <row r="173" spans="1:9" ht="14.25">
      <c r="A173" s="18" t="s">
        <v>528</v>
      </c>
      <c r="B173" s="12">
        <v>3500</v>
      </c>
      <c r="C173" s="13">
        <v>44196</v>
      </c>
      <c r="D173" s="13">
        <v>44193</v>
      </c>
      <c r="E173" s="13"/>
      <c r="F173" s="13"/>
      <c r="G173" s="1">
        <f t="shared" si="4"/>
        <v>-3</v>
      </c>
      <c r="H173" s="12">
        <f t="shared" si="5"/>
        <v>-10500</v>
      </c>
      <c r="I173" s="3" t="s">
        <v>49</v>
      </c>
    </row>
    <row r="174" spans="1:9" ht="14.25">
      <c r="A174" s="18" t="s">
        <v>529</v>
      </c>
      <c r="B174" s="12">
        <v>1418.06</v>
      </c>
      <c r="C174" s="13">
        <v>44227</v>
      </c>
      <c r="D174" s="13">
        <v>44193</v>
      </c>
      <c r="E174" s="13"/>
      <c r="F174" s="13"/>
      <c r="G174" s="1">
        <f t="shared" si="4"/>
        <v>-34</v>
      </c>
      <c r="H174" s="12">
        <f t="shared" si="5"/>
        <v>-48214.04</v>
      </c>
      <c r="I174" s="3" t="s">
        <v>27</v>
      </c>
    </row>
    <row r="175" spans="1:11" ht="14.25">
      <c r="A175" s="18" t="s">
        <v>530</v>
      </c>
      <c r="B175" s="12">
        <v>1070.09</v>
      </c>
      <c r="C175" s="13">
        <v>44196</v>
      </c>
      <c r="D175" s="13">
        <v>44194</v>
      </c>
      <c r="E175" s="13"/>
      <c r="F175" s="13"/>
      <c r="G175" s="1">
        <f t="shared" si="4"/>
        <v>-2</v>
      </c>
      <c r="H175" s="12">
        <f t="shared" si="5"/>
        <v>-2140.18</v>
      </c>
      <c r="I175" s="3" t="s">
        <v>304</v>
      </c>
      <c r="K175" s="2"/>
    </row>
    <row r="176" spans="1:9" ht="14.25">
      <c r="A176" s="18" t="s">
        <v>531</v>
      </c>
      <c r="B176" s="12">
        <v>3068.3</v>
      </c>
      <c r="C176" s="13">
        <v>44196</v>
      </c>
      <c r="D176" s="13">
        <v>44195</v>
      </c>
      <c r="E176" s="13"/>
      <c r="F176" s="13"/>
      <c r="G176" s="1">
        <f t="shared" si="4"/>
        <v>-1</v>
      </c>
      <c r="H176" s="12">
        <f t="shared" si="5"/>
        <v>-3068.3</v>
      </c>
      <c r="I176" s="3" t="s">
        <v>532</v>
      </c>
    </row>
    <row r="177" spans="1:8" s="62" customFormat="1" ht="14.25">
      <c r="A177" s="59"/>
      <c r="B177" s="60"/>
      <c r="C177" s="61"/>
      <c r="D177" s="61"/>
      <c r="E177" s="61"/>
      <c r="F177" s="61"/>
      <c r="G177" s="62">
        <f t="shared" si="4"/>
        <v>0</v>
      </c>
      <c r="H177" s="60">
        <f t="shared" si="5"/>
        <v>0</v>
      </c>
    </row>
    <row r="178" spans="1:8" s="62" customFormat="1" ht="14.25">
      <c r="A178" s="59"/>
      <c r="B178" s="60"/>
      <c r="C178" s="61"/>
      <c r="D178" s="61"/>
      <c r="E178" s="61"/>
      <c r="F178" s="61"/>
      <c r="G178" s="62">
        <f t="shared" si="4"/>
        <v>0</v>
      </c>
      <c r="H178" s="60">
        <f t="shared" si="5"/>
        <v>0</v>
      </c>
    </row>
    <row r="179" spans="1:8" s="62" customFormat="1" ht="14.25">
      <c r="A179" s="59"/>
      <c r="B179" s="60"/>
      <c r="C179" s="61"/>
      <c r="D179" s="61"/>
      <c r="E179" s="61"/>
      <c r="F179" s="61"/>
      <c r="G179" s="62">
        <f t="shared" si="4"/>
        <v>0</v>
      </c>
      <c r="H179" s="60">
        <f t="shared" si="5"/>
        <v>0</v>
      </c>
    </row>
    <row r="180" spans="1:8" s="62" customFormat="1" ht="14.25">
      <c r="A180" s="59"/>
      <c r="B180" s="60"/>
      <c r="C180" s="61"/>
      <c r="D180" s="61"/>
      <c r="E180" s="61"/>
      <c r="F180" s="61"/>
      <c r="G180" s="62">
        <f t="shared" si="4"/>
        <v>0</v>
      </c>
      <c r="H180" s="60">
        <f t="shared" si="5"/>
        <v>0</v>
      </c>
    </row>
    <row r="181" spans="1:8" s="62" customFormat="1" ht="14.25">
      <c r="A181" s="59"/>
      <c r="B181" s="60"/>
      <c r="C181" s="61"/>
      <c r="D181" s="61"/>
      <c r="E181" s="61"/>
      <c r="F181" s="61"/>
      <c r="G181" s="62">
        <f t="shared" si="4"/>
        <v>0</v>
      </c>
      <c r="H181" s="60">
        <f t="shared" si="5"/>
        <v>0</v>
      </c>
    </row>
    <row r="182" spans="1:8" s="62" customFormat="1" ht="14.25">
      <c r="A182" s="59"/>
      <c r="B182" s="60"/>
      <c r="C182" s="61"/>
      <c r="D182" s="61"/>
      <c r="E182" s="61"/>
      <c r="F182" s="61"/>
      <c r="G182" s="62">
        <f t="shared" si="4"/>
        <v>0</v>
      </c>
      <c r="H182" s="60">
        <f t="shared" si="5"/>
        <v>0</v>
      </c>
    </row>
    <row r="183" spans="1:8" s="62" customFormat="1" ht="14.25">
      <c r="A183" s="59"/>
      <c r="B183" s="60"/>
      <c r="C183" s="61"/>
      <c r="D183" s="61"/>
      <c r="E183" s="61"/>
      <c r="F183" s="61"/>
      <c r="G183" s="62">
        <f t="shared" si="4"/>
        <v>0</v>
      </c>
      <c r="H183" s="60">
        <f t="shared" si="5"/>
        <v>0</v>
      </c>
    </row>
    <row r="184" spans="1:8" s="62" customFormat="1" ht="14.25">
      <c r="A184" s="59"/>
      <c r="B184" s="60"/>
      <c r="C184" s="61"/>
      <c r="D184" s="61"/>
      <c r="E184" s="61"/>
      <c r="F184" s="61"/>
      <c r="G184" s="62">
        <f t="shared" si="4"/>
        <v>0</v>
      </c>
      <c r="H184" s="60">
        <f t="shared" si="5"/>
        <v>0</v>
      </c>
    </row>
    <row r="185" spans="1:8" s="62" customFormat="1" ht="14.25">
      <c r="A185" s="59"/>
      <c r="B185" s="60"/>
      <c r="C185" s="61"/>
      <c r="D185" s="61"/>
      <c r="E185" s="61"/>
      <c r="F185" s="61"/>
      <c r="G185" s="62">
        <f t="shared" si="4"/>
        <v>0</v>
      </c>
      <c r="H185" s="60">
        <f t="shared" si="5"/>
        <v>0</v>
      </c>
    </row>
    <row r="186" spans="1:8" s="62" customFormat="1" ht="14.25">
      <c r="A186" s="59"/>
      <c r="B186" s="60"/>
      <c r="C186" s="61"/>
      <c r="D186" s="61"/>
      <c r="E186" s="61"/>
      <c r="F186" s="61"/>
      <c r="G186" s="62">
        <f t="shared" si="4"/>
        <v>0</v>
      </c>
      <c r="H186" s="60">
        <f t="shared" si="5"/>
        <v>0</v>
      </c>
    </row>
    <row r="187" spans="1:8" s="62" customFormat="1" ht="14.25">
      <c r="A187" s="59"/>
      <c r="B187" s="60"/>
      <c r="C187" s="61"/>
      <c r="D187" s="61"/>
      <c r="E187" s="61"/>
      <c r="F187" s="61"/>
      <c r="G187" s="62">
        <f t="shared" si="4"/>
        <v>0</v>
      </c>
      <c r="H187" s="60">
        <f t="shared" si="5"/>
        <v>0</v>
      </c>
    </row>
    <row r="188" spans="1:8" s="62" customFormat="1" ht="14.25">
      <c r="A188" s="59"/>
      <c r="B188" s="60"/>
      <c r="C188" s="61"/>
      <c r="D188" s="61"/>
      <c r="E188" s="61"/>
      <c r="F188" s="61"/>
      <c r="G188" s="62">
        <f t="shared" si="4"/>
        <v>0</v>
      </c>
      <c r="H188" s="60">
        <f t="shared" si="5"/>
        <v>0</v>
      </c>
    </row>
    <row r="189" spans="1:8" s="62" customFormat="1" ht="14.25">
      <c r="A189" s="59"/>
      <c r="B189" s="60"/>
      <c r="C189" s="61"/>
      <c r="D189" s="61"/>
      <c r="E189" s="61"/>
      <c r="F189" s="61"/>
      <c r="G189" s="62">
        <f t="shared" si="4"/>
        <v>0</v>
      </c>
      <c r="H189" s="60">
        <f t="shared" si="5"/>
        <v>0</v>
      </c>
    </row>
    <row r="190" spans="1:8" s="62" customFormat="1" ht="14.25">
      <c r="A190" s="59"/>
      <c r="B190" s="60"/>
      <c r="C190" s="61"/>
      <c r="D190" s="61"/>
      <c r="E190" s="61"/>
      <c r="F190" s="61"/>
      <c r="G190" s="62">
        <f t="shared" si="4"/>
        <v>0</v>
      </c>
      <c r="H190" s="60">
        <f t="shared" si="5"/>
        <v>0</v>
      </c>
    </row>
    <row r="191" spans="1:8" s="62" customFormat="1" ht="14.25">
      <c r="A191" s="59"/>
      <c r="B191" s="60"/>
      <c r="C191" s="61"/>
      <c r="D191" s="61"/>
      <c r="E191" s="61"/>
      <c r="F191" s="61"/>
      <c r="G191" s="62">
        <f t="shared" si="4"/>
        <v>0</v>
      </c>
      <c r="H191" s="60">
        <f t="shared" si="5"/>
        <v>0</v>
      </c>
    </row>
    <row r="192" spans="1:8" s="62" customFormat="1" ht="14.25">
      <c r="A192" s="59"/>
      <c r="B192" s="60"/>
      <c r="C192" s="61"/>
      <c r="D192" s="61"/>
      <c r="E192" s="61"/>
      <c r="F192" s="61"/>
      <c r="G192" s="62">
        <f t="shared" si="4"/>
        <v>0</v>
      </c>
      <c r="H192" s="60">
        <f t="shared" si="5"/>
        <v>0</v>
      </c>
    </row>
    <row r="193" spans="1:8" s="62" customFormat="1" ht="14.25">
      <c r="A193" s="59"/>
      <c r="B193" s="60"/>
      <c r="C193" s="61"/>
      <c r="D193" s="61"/>
      <c r="E193" s="61"/>
      <c r="F193" s="61"/>
      <c r="G193" s="62">
        <f t="shared" si="4"/>
        <v>0</v>
      </c>
      <c r="H193" s="60">
        <f t="shared" si="5"/>
        <v>0</v>
      </c>
    </row>
    <row r="194" spans="1:8" s="62" customFormat="1" ht="14.25">
      <c r="A194" s="59"/>
      <c r="B194" s="60"/>
      <c r="C194" s="61"/>
      <c r="D194" s="61"/>
      <c r="E194" s="61"/>
      <c r="F194" s="61"/>
      <c r="G194" s="62">
        <f t="shared" si="4"/>
        <v>0</v>
      </c>
      <c r="H194" s="60">
        <f t="shared" si="5"/>
        <v>0</v>
      </c>
    </row>
    <row r="195" spans="1:8" s="62" customFormat="1" ht="14.25">
      <c r="A195" s="59"/>
      <c r="B195" s="60"/>
      <c r="C195" s="63"/>
      <c r="D195" s="63"/>
      <c r="E195" s="61"/>
      <c r="F195" s="61"/>
      <c r="G195" s="62">
        <f t="shared" si="4"/>
        <v>0</v>
      </c>
      <c r="H195" s="60">
        <f t="shared" si="5"/>
        <v>0</v>
      </c>
    </row>
    <row r="196" spans="1:8" s="62" customFormat="1" ht="14.25">
      <c r="A196" s="59"/>
      <c r="B196" s="60"/>
      <c r="C196" s="61"/>
      <c r="D196" s="61"/>
      <c r="E196" s="61"/>
      <c r="F196" s="61"/>
      <c r="G196" s="62">
        <f t="shared" si="4"/>
        <v>0</v>
      </c>
      <c r="H196" s="60">
        <f t="shared" si="5"/>
        <v>0</v>
      </c>
    </row>
    <row r="197" spans="1:8" s="62" customFormat="1" ht="14.25">
      <c r="A197" s="59"/>
      <c r="B197" s="60"/>
      <c r="C197" s="61"/>
      <c r="D197" s="61"/>
      <c r="E197" s="61"/>
      <c r="F197" s="61"/>
      <c r="G197" s="62">
        <f aca="true" t="shared" si="6" ref="G197:G260">D197-C197-(F197-E197)</f>
        <v>0</v>
      </c>
      <c r="H197" s="60">
        <f aca="true" t="shared" si="7" ref="H197:H260">B197*G197</f>
        <v>0</v>
      </c>
    </row>
    <row r="198" spans="1:8" s="62" customFormat="1" ht="14.25">
      <c r="A198" s="59"/>
      <c r="B198" s="60"/>
      <c r="C198" s="61"/>
      <c r="D198" s="61"/>
      <c r="E198" s="61"/>
      <c r="F198" s="61"/>
      <c r="G198" s="62">
        <f t="shared" si="6"/>
        <v>0</v>
      </c>
      <c r="H198" s="60">
        <f t="shared" si="7"/>
        <v>0</v>
      </c>
    </row>
    <row r="199" spans="1:8" s="62" customFormat="1" ht="14.25">
      <c r="A199" s="59"/>
      <c r="B199" s="60"/>
      <c r="C199" s="63"/>
      <c r="D199" s="63"/>
      <c r="E199" s="61"/>
      <c r="F199" s="61"/>
      <c r="G199" s="62">
        <f t="shared" si="6"/>
        <v>0</v>
      </c>
      <c r="H199" s="60">
        <f t="shared" si="7"/>
        <v>0</v>
      </c>
    </row>
    <row r="200" spans="1:8" s="62" customFormat="1" ht="14.25">
      <c r="A200" s="59"/>
      <c r="B200" s="60"/>
      <c r="C200" s="61"/>
      <c r="D200" s="61"/>
      <c r="E200" s="61"/>
      <c r="F200" s="61"/>
      <c r="G200" s="62">
        <f t="shared" si="6"/>
        <v>0</v>
      </c>
      <c r="H200" s="60">
        <f t="shared" si="7"/>
        <v>0</v>
      </c>
    </row>
    <row r="201" spans="1:8" s="62" customFormat="1" ht="14.25">
      <c r="A201" s="59"/>
      <c r="B201" s="60"/>
      <c r="C201" s="61"/>
      <c r="D201" s="61"/>
      <c r="E201" s="61"/>
      <c r="F201" s="61"/>
      <c r="G201" s="62">
        <f t="shared" si="6"/>
        <v>0</v>
      </c>
      <c r="H201" s="60">
        <f t="shared" si="7"/>
        <v>0</v>
      </c>
    </row>
    <row r="202" spans="1:8" s="62" customFormat="1" ht="14.25">
      <c r="A202" s="59"/>
      <c r="B202" s="60"/>
      <c r="C202" s="61"/>
      <c r="D202" s="61"/>
      <c r="E202" s="61"/>
      <c r="F202" s="61"/>
      <c r="G202" s="62">
        <f t="shared" si="6"/>
        <v>0</v>
      </c>
      <c r="H202" s="60">
        <f t="shared" si="7"/>
        <v>0</v>
      </c>
    </row>
    <row r="203" spans="1:8" s="62" customFormat="1" ht="14.25">
      <c r="A203" s="59"/>
      <c r="B203" s="60"/>
      <c r="C203" s="63"/>
      <c r="D203" s="63"/>
      <c r="E203" s="61"/>
      <c r="F203" s="61"/>
      <c r="G203" s="62">
        <f t="shared" si="6"/>
        <v>0</v>
      </c>
      <c r="H203" s="60">
        <f t="shared" si="7"/>
        <v>0</v>
      </c>
    </row>
    <row r="204" spans="1:8" s="62" customFormat="1" ht="14.25">
      <c r="A204" s="59"/>
      <c r="B204" s="60"/>
      <c r="C204" s="63"/>
      <c r="D204" s="63"/>
      <c r="E204" s="61"/>
      <c r="F204" s="61"/>
      <c r="G204" s="62">
        <f t="shared" si="6"/>
        <v>0</v>
      </c>
      <c r="H204" s="60">
        <f t="shared" si="7"/>
        <v>0</v>
      </c>
    </row>
    <row r="205" spans="1:8" s="62" customFormat="1" ht="14.25">
      <c r="A205" s="59"/>
      <c r="B205" s="60"/>
      <c r="C205" s="63"/>
      <c r="D205" s="63"/>
      <c r="E205" s="61"/>
      <c r="F205" s="61"/>
      <c r="G205" s="62">
        <f t="shared" si="6"/>
        <v>0</v>
      </c>
      <c r="H205" s="60">
        <f t="shared" si="7"/>
        <v>0</v>
      </c>
    </row>
    <row r="206" spans="1:8" s="62" customFormat="1" ht="14.25">
      <c r="A206" s="59"/>
      <c r="B206" s="60"/>
      <c r="C206" s="63"/>
      <c r="D206" s="63"/>
      <c r="E206" s="61"/>
      <c r="F206" s="61"/>
      <c r="G206" s="62">
        <f t="shared" si="6"/>
        <v>0</v>
      </c>
      <c r="H206" s="60">
        <f t="shared" si="7"/>
        <v>0</v>
      </c>
    </row>
    <row r="207" spans="1:8" s="62" customFormat="1" ht="14.25">
      <c r="A207" s="59"/>
      <c r="B207" s="60"/>
      <c r="C207" s="63"/>
      <c r="D207" s="63"/>
      <c r="E207" s="61"/>
      <c r="F207" s="61"/>
      <c r="G207" s="62">
        <f t="shared" si="6"/>
        <v>0</v>
      </c>
      <c r="H207" s="60">
        <f t="shared" si="7"/>
        <v>0</v>
      </c>
    </row>
    <row r="208" spans="1:8" s="62" customFormat="1" ht="14.25">
      <c r="A208" s="59"/>
      <c r="B208" s="60"/>
      <c r="C208" s="63"/>
      <c r="D208" s="63"/>
      <c r="E208" s="61"/>
      <c r="F208" s="61"/>
      <c r="G208" s="62">
        <f t="shared" si="6"/>
        <v>0</v>
      </c>
      <c r="H208" s="60">
        <f t="shared" si="7"/>
        <v>0</v>
      </c>
    </row>
    <row r="209" spans="1:8" s="62" customFormat="1" ht="14.25">
      <c r="A209" s="59"/>
      <c r="B209" s="60"/>
      <c r="C209" s="63"/>
      <c r="D209" s="63"/>
      <c r="E209" s="61"/>
      <c r="F209" s="61"/>
      <c r="G209" s="62">
        <f t="shared" si="6"/>
        <v>0</v>
      </c>
      <c r="H209" s="60">
        <f t="shared" si="7"/>
        <v>0</v>
      </c>
    </row>
    <row r="210" spans="1:8" s="62" customFormat="1" ht="14.25">
      <c r="A210" s="59"/>
      <c r="B210" s="60"/>
      <c r="C210" s="63"/>
      <c r="D210" s="63"/>
      <c r="E210" s="61"/>
      <c r="F210" s="61"/>
      <c r="G210" s="62">
        <f t="shared" si="6"/>
        <v>0</v>
      </c>
      <c r="H210" s="60">
        <f t="shared" si="7"/>
        <v>0</v>
      </c>
    </row>
    <row r="211" spans="1:8" s="62" customFormat="1" ht="14.25">
      <c r="A211" s="59"/>
      <c r="B211" s="60"/>
      <c r="C211" s="63"/>
      <c r="D211" s="63"/>
      <c r="E211" s="61"/>
      <c r="F211" s="61"/>
      <c r="G211" s="62">
        <f t="shared" si="6"/>
        <v>0</v>
      </c>
      <c r="H211" s="60">
        <f t="shared" si="7"/>
        <v>0</v>
      </c>
    </row>
    <row r="212" spans="1:8" s="62" customFormat="1" ht="14.25">
      <c r="A212" s="59"/>
      <c r="B212" s="60"/>
      <c r="C212" s="63"/>
      <c r="D212" s="63"/>
      <c r="E212" s="61"/>
      <c r="F212" s="61"/>
      <c r="G212" s="62">
        <f t="shared" si="6"/>
        <v>0</v>
      </c>
      <c r="H212" s="60">
        <f t="shared" si="7"/>
        <v>0</v>
      </c>
    </row>
    <row r="213" spans="1:8" s="62" customFormat="1" ht="14.25">
      <c r="A213" s="59"/>
      <c r="B213" s="60"/>
      <c r="C213" s="63"/>
      <c r="D213" s="63"/>
      <c r="E213" s="61"/>
      <c r="F213" s="61"/>
      <c r="G213" s="62">
        <f t="shared" si="6"/>
        <v>0</v>
      </c>
      <c r="H213" s="60">
        <f t="shared" si="7"/>
        <v>0</v>
      </c>
    </row>
    <row r="214" spans="1:8" s="62" customFormat="1" ht="14.25">
      <c r="A214" s="59"/>
      <c r="B214" s="60"/>
      <c r="C214" s="63"/>
      <c r="D214" s="63"/>
      <c r="E214" s="61"/>
      <c r="F214" s="61"/>
      <c r="G214" s="62">
        <f t="shared" si="6"/>
        <v>0</v>
      </c>
      <c r="H214" s="60">
        <f t="shared" si="7"/>
        <v>0</v>
      </c>
    </row>
    <row r="215" spans="1:8" s="62" customFormat="1" ht="14.25">
      <c r="A215" s="59"/>
      <c r="B215" s="60"/>
      <c r="C215" s="63"/>
      <c r="D215" s="63"/>
      <c r="E215" s="61"/>
      <c r="F215" s="61"/>
      <c r="G215" s="62">
        <f t="shared" si="6"/>
        <v>0</v>
      </c>
      <c r="H215" s="60">
        <f t="shared" si="7"/>
        <v>0</v>
      </c>
    </row>
    <row r="216" spans="1:8" s="62" customFormat="1" ht="14.25">
      <c r="A216" s="59"/>
      <c r="B216" s="60"/>
      <c r="C216" s="63"/>
      <c r="D216" s="63"/>
      <c r="E216" s="61"/>
      <c r="F216" s="61"/>
      <c r="G216" s="62">
        <f t="shared" si="6"/>
        <v>0</v>
      </c>
      <c r="H216" s="60">
        <f t="shared" si="7"/>
        <v>0</v>
      </c>
    </row>
    <row r="217" spans="1:8" s="62" customFormat="1" ht="14.25">
      <c r="A217" s="59"/>
      <c r="B217" s="60"/>
      <c r="C217" s="63"/>
      <c r="D217" s="63"/>
      <c r="E217" s="61"/>
      <c r="F217" s="61"/>
      <c r="G217" s="62">
        <f t="shared" si="6"/>
        <v>0</v>
      </c>
      <c r="H217" s="60">
        <f t="shared" si="7"/>
        <v>0</v>
      </c>
    </row>
    <row r="218" spans="1:8" s="62" customFormat="1" ht="14.25">
      <c r="A218" s="59"/>
      <c r="B218" s="60"/>
      <c r="C218" s="63"/>
      <c r="D218" s="63"/>
      <c r="E218" s="61"/>
      <c r="F218" s="61"/>
      <c r="G218" s="62">
        <f t="shared" si="6"/>
        <v>0</v>
      </c>
      <c r="H218" s="60">
        <f t="shared" si="7"/>
        <v>0</v>
      </c>
    </row>
    <row r="219" spans="1:8" s="62" customFormat="1" ht="14.25">
      <c r="A219" s="59"/>
      <c r="B219" s="60"/>
      <c r="C219" s="63"/>
      <c r="D219" s="63"/>
      <c r="E219" s="61"/>
      <c r="F219" s="61"/>
      <c r="G219" s="62">
        <f t="shared" si="6"/>
        <v>0</v>
      </c>
      <c r="H219" s="60">
        <f t="shared" si="7"/>
        <v>0</v>
      </c>
    </row>
    <row r="220" spans="1:8" s="62" customFormat="1" ht="14.25">
      <c r="A220" s="59"/>
      <c r="B220" s="60"/>
      <c r="C220" s="63"/>
      <c r="D220" s="63"/>
      <c r="E220" s="61"/>
      <c r="F220" s="61"/>
      <c r="G220" s="62">
        <f t="shared" si="6"/>
        <v>0</v>
      </c>
      <c r="H220" s="60">
        <f t="shared" si="7"/>
        <v>0</v>
      </c>
    </row>
    <row r="221" spans="1:8" s="62" customFormat="1" ht="14.25">
      <c r="A221" s="59"/>
      <c r="B221" s="60"/>
      <c r="C221" s="63"/>
      <c r="D221" s="63"/>
      <c r="E221" s="61"/>
      <c r="F221" s="61"/>
      <c r="G221" s="62">
        <f t="shared" si="6"/>
        <v>0</v>
      </c>
      <c r="H221" s="60">
        <f t="shared" si="7"/>
        <v>0</v>
      </c>
    </row>
    <row r="222" spans="1:8" s="62" customFormat="1" ht="14.25">
      <c r="A222" s="59"/>
      <c r="B222" s="60"/>
      <c r="C222" s="63"/>
      <c r="D222" s="63"/>
      <c r="E222" s="61"/>
      <c r="F222" s="61"/>
      <c r="G222" s="62">
        <f t="shared" si="6"/>
        <v>0</v>
      </c>
      <c r="H222" s="60">
        <f t="shared" si="7"/>
        <v>0</v>
      </c>
    </row>
    <row r="223" spans="1:8" s="62" customFormat="1" ht="14.25">
      <c r="A223" s="59"/>
      <c r="B223" s="60"/>
      <c r="C223" s="63"/>
      <c r="D223" s="63"/>
      <c r="E223" s="61"/>
      <c r="F223" s="61"/>
      <c r="G223" s="62">
        <f t="shared" si="6"/>
        <v>0</v>
      </c>
      <c r="H223" s="60">
        <f t="shared" si="7"/>
        <v>0</v>
      </c>
    </row>
    <row r="224" spans="1:8" s="62" customFormat="1" ht="14.25">
      <c r="A224" s="59"/>
      <c r="B224" s="60"/>
      <c r="C224" s="63"/>
      <c r="D224" s="63"/>
      <c r="E224" s="61"/>
      <c r="F224" s="61"/>
      <c r="G224" s="62">
        <f t="shared" si="6"/>
        <v>0</v>
      </c>
      <c r="H224" s="60">
        <f t="shared" si="7"/>
        <v>0</v>
      </c>
    </row>
    <row r="225" spans="1:8" s="62" customFormat="1" ht="14.25">
      <c r="A225" s="59"/>
      <c r="B225" s="60"/>
      <c r="C225" s="63"/>
      <c r="D225" s="63"/>
      <c r="E225" s="61"/>
      <c r="F225" s="61"/>
      <c r="G225" s="62">
        <f t="shared" si="6"/>
        <v>0</v>
      </c>
      <c r="H225" s="60">
        <f t="shared" si="7"/>
        <v>0</v>
      </c>
    </row>
    <row r="226" spans="1:8" s="62" customFormat="1" ht="14.25">
      <c r="A226" s="59"/>
      <c r="B226" s="60"/>
      <c r="C226" s="63"/>
      <c r="D226" s="63"/>
      <c r="E226" s="61"/>
      <c r="F226" s="61"/>
      <c r="G226" s="62">
        <f t="shared" si="6"/>
        <v>0</v>
      </c>
      <c r="H226" s="60">
        <f t="shared" si="7"/>
        <v>0</v>
      </c>
    </row>
    <row r="227" spans="1:8" s="62" customFormat="1" ht="14.25">
      <c r="A227" s="59"/>
      <c r="B227" s="60"/>
      <c r="C227" s="63"/>
      <c r="D227" s="63"/>
      <c r="E227" s="61"/>
      <c r="F227" s="61"/>
      <c r="G227" s="62">
        <f t="shared" si="6"/>
        <v>0</v>
      </c>
      <c r="H227" s="60">
        <f t="shared" si="7"/>
        <v>0</v>
      </c>
    </row>
    <row r="228" spans="1:8" s="62" customFormat="1" ht="14.25">
      <c r="A228" s="59"/>
      <c r="B228" s="60"/>
      <c r="C228" s="63"/>
      <c r="D228" s="63"/>
      <c r="E228" s="61"/>
      <c r="F228" s="61"/>
      <c r="G228" s="62">
        <f t="shared" si="6"/>
        <v>0</v>
      </c>
      <c r="H228" s="60">
        <f t="shared" si="7"/>
        <v>0</v>
      </c>
    </row>
    <row r="229" spans="1:8" s="62" customFormat="1" ht="14.25">
      <c r="A229" s="59"/>
      <c r="B229" s="60"/>
      <c r="C229" s="63"/>
      <c r="D229" s="63"/>
      <c r="E229" s="61"/>
      <c r="F229" s="61"/>
      <c r="G229" s="62">
        <f t="shared" si="6"/>
        <v>0</v>
      </c>
      <c r="H229" s="60">
        <f t="shared" si="7"/>
        <v>0</v>
      </c>
    </row>
    <row r="230" spans="1:8" s="62" customFormat="1" ht="14.25">
      <c r="A230" s="59"/>
      <c r="B230" s="60"/>
      <c r="C230" s="63"/>
      <c r="D230" s="63"/>
      <c r="E230" s="61"/>
      <c r="F230" s="61"/>
      <c r="G230" s="62">
        <f t="shared" si="6"/>
        <v>0</v>
      </c>
      <c r="H230" s="60">
        <f t="shared" si="7"/>
        <v>0</v>
      </c>
    </row>
    <row r="231" spans="1:8" s="62" customFormat="1" ht="14.25">
      <c r="A231" s="59"/>
      <c r="B231" s="60"/>
      <c r="C231" s="63"/>
      <c r="D231" s="63"/>
      <c r="E231" s="61"/>
      <c r="F231" s="61"/>
      <c r="G231" s="62">
        <f t="shared" si="6"/>
        <v>0</v>
      </c>
      <c r="H231" s="60">
        <f t="shared" si="7"/>
        <v>0</v>
      </c>
    </row>
    <row r="232" spans="1:8" s="62" customFormat="1" ht="14.25">
      <c r="A232" s="59"/>
      <c r="B232" s="60"/>
      <c r="C232" s="63"/>
      <c r="D232" s="63"/>
      <c r="E232" s="61"/>
      <c r="F232" s="61"/>
      <c r="G232" s="62">
        <f t="shared" si="6"/>
        <v>0</v>
      </c>
      <c r="H232" s="60">
        <f t="shared" si="7"/>
        <v>0</v>
      </c>
    </row>
    <row r="233" spans="1:8" s="62" customFormat="1" ht="14.25">
      <c r="A233" s="59"/>
      <c r="B233" s="60"/>
      <c r="C233" s="63"/>
      <c r="D233" s="63"/>
      <c r="E233" s="61"/>
      <c r="F233" s="61"/>
      <c r="G233" s="62">
        <f t="shared" si="6"/>
        <v>0</v>
      </c>
      <c r="H233" s="60">
        <f t="shared" si="7"/>
        <v>0</v>
      </c>
    </row>
    <row r="234" spans="1:8" s="62" customFormat="1" ht="14.25">
      <c r="A234" s="59"/>
      <c r="B234" s="60"/>
      <c r="C234" s="63"/>
      <c r="D234" s="63"/>
      <c r="E234" s="61"/>
      <c r="F234" s="61"/>
      <c r="G234" s="62">
        <f t="shared" si="6"/>
        <v>0</v>
      </c>
      <c r="H234" s="60">
        <f t="shared" si="7"/>
        <v>0</v>
      </c>
    </row>
    <row r="235" spans="1:8" s="62" customFormat="1" ht="14.25">
      <c r="A235" s="59"/>
      <c r="B235" s="60"/>
      <c r="C235" s="63"/>
      <c r="D235" s="63"/>
      <c r="E235" s="61"/>
      <c r="F235" s="61"/>
      <c r="G235" s="62">
        <f t="shared" si="6"/>
        <v>0</v>
      </c>
      <c r="H235" s="60">
        <f t="shared" si="7"/>
        <v>0</v>
      </c>
    </row>
    <row r="236" spans="1:8" s="62" customFormat="1" ht="14.25">
      <c r="A236" s="59"/>
      <c r="B236" s="60"/>
      <c r="C236" s="63"/>
      <c r="D236" s="63"/>
      <c r="E236" s="61"/>
      <c r="F236" s="61"/>
      <c r="G236" s="62">
        <f t="shared" si="6"/>
        <v>0</v>
      </c>
      <c r="H236" s="60">
        <f t="shared" si="7"/>
        <v>0</v>
      </c>
    </row>
    <row r="237" spans="1:8" s="62" customFormat="1" ht="14.25">
      <c r="A237" s="59"/>
      <c r="B237" s="60"/>
      <c r="C237" s="63"/>
      <c r="D237" s="63"/>
      <c r="E237" s="61"/>
      <c r="F237" s="61"/>
      <c r="G237" s="62">
        <f t="shared" si="6"/>
        <v>0</v>
      </c>
      <c r="H237" s="60">
        <f t="shared" si="7"/>
        <v>0</v>
      </c>
    </row>
    <row r="238" spans="1:8" s="62" customFormat="1" ht="14.25">
      <c r="A238" s="59"/>
      <c r="B238" s="60"/>
      <c r="C238" s="63"/>
      <c r="D238" s="63"/>
      <c r="E238" s="61"/>
      <c r="F238" s="61"/>
      <c r="G238" s="62">
        <f t="shared" si="6"/>
        <v>0</v>
      </c>
      <c r="H238" s="60">
        <f t="shared" si="7"/>
        <v>0</v>
      </c>
    </row>
    <row r="239" spans="1:8" s="62" customFormat="1" ht="14.25">
      <c r="A239" s="59"/>
      <c r="B239" s="60"/>
      <c r="C239" s="63"/>
      <c r="D239" s="63"/>
      <c r="E239" s="61"/>
      <c r="F239" s="61"/>
      <c r="G239" s="62">
        <f t="shared" si="6"/>
        <v>0</v>
      </c>
      <c r="H239" s="60">
        <f t="shared" si="7"/>
        <v>0</v>
      </c>
    </row>
    <row r="240" spans="1:8" s="62" customFormat="1" ht="14.25">
      <c r="A240" s="59"/>
      <c r="B240" s="60"/>
      <c r="C240" s="63"/>
      <c r="D240" s="63"/>
      <c r="E240" s="61"/>
      <c r="F240" s="61"/>
      <c r="G240" s="62">
        <f t="shared" si="6"/>
        <v>0</v>
      </c>
      <c r="H240" s="60">
        <f t="shared" si="7"/>
        <v>0</v>
      </c>
    </row>
    <row r="241" spans="1:8" s="62" customFormat="1" ht="14.25">
      <c r="A241" s="59"/>
      <c r="B241" s="60"/>
      <c r="C241" s="63"/>
      <c r="D241" s="63"/>
      <c r="E241" s="61"/>
      <c r="F241" s="61"/>
      <c r="G241" s="62">
        <f t="shared" si="6"/>
        <v>0</v>
      </c>
      <c r="H241" s="60">
        <f t="shared" si="7"/>
        <v>0</v>
      </c>
    </row>
    <row r="242" spans="1:8" s="62" customFormat="1" ht="14.25">
      <c r="A242" s="59"/>
      <c r="B242" s="60"/>
      <c r="C242" s="63"/>
      <c r="D242" s="63"/>
      <c r="E242" s="61"/>
      <c r="F242" s="61"/>
      <c r="G242" s="62">
        <f t="shared" si="6"/>
        <v>0</v>
      </c>
      <c r="H242" s="60">
        <f t="shared" si="7"/>
        <v>0</v>
      </c>
    </row>
    <row r="243" spans="1:8" s="62" customFormat="1" ht="14.25">
      <c r="A243" s="59"/>
      <c r="B243" s="60"/>
      <c r="C243" s="63"/>
      <c r="D243" s="63"/>
      <c r="E243" s="61"/>
      <c r="F243" s="61"/>
      <c r="G243" s="62">
        <f t="shared" si="6"/>
        <v>0</v>
      </c>
      <c r="H243" s="60">
        <f t="shared" si="7"/>
        <v>0</v>
      </c>
    </row>
    <row r="244" spans="1:8" s="62" customFormat="1" ht="14.25">
      <c r="A244" s="59"/>
      <c r="B244" s="60"/>
      <c r="C244" s="63"/>
      <c r="D244" s="63"/>
      <c r="E244" s="61"/>
      <c r="F244" s="61"/>
      <c r="G244" s="62">
        <f t="shared" si="6"/>
        <v>0</v>
      </c>
      <c r="H244" s="60">
        <f t="shared" si="7"/>
        <v>0</v>
      </c>
    </row>
    <row r="245" spans="1:8" s="62" customFormat="1" ht="14.25">
      <c r="A245" s="59"/>
      <c r="B245" s="60"/>
      <c r="C245" s="63"/>
      <c r="D245" s="63"/>
      <c r="E245" s="61"/>
      <c r="F245" s="61"/>
      <c r="G245" s="62">
        <f t="shared" si="6"/>
        <v>0</v>
      </c>
      <c r="H245" s="60">
        <f t="shared" si="7"/>
        <v>0</v>
      </c>
    </row>
    <row r="246" spans="1:8" s="62" customFormat="1" ht="14.25">
      <c r="A246" s="59"/>
      <c r="B246" s="60"/>
      <c r="C246" s="63"/>
      <c r="D246" s="63"/>
      <c r="E246" s="61"/>
      <c r="F246" s="61"/>
      <c r="G246" s="62">
        <f t="shared" si="6"/>
        <v>0</v>
      </c>
      <c r="H246" s="60">
        <f t="shared" si="7"/>
        <v>0</v>
      </c>
    </row>
    <row r="247" spans="1:8" s="62" customFormat="1" ht="14.25">
      <c r="A247" s="59"/>
      <c r="B247" s="60"/>
      <c r="C247" s="63"/>
      <c r="D247" s="63"/>
      <c r="E247" s="61"/>
      <c r="F247" s="61"/>
      <c r="G247" s="62">
        <f t="shared" si="6"/>
        <v>0</v>
      </c>
      <c r="H247" s="60">
        <f t="shared" si="7"/>
        <v>0</v>
      </c>
    </row>
    <row r="248" spans="1:8" s="62" customFormat="1" ht="14.25">
      <c r="A248" s="59"/>
      <c r="B248" s="60"/>
      <c r="C248" s="63"/>
      <c r="D248" s="63"/>
      <c r="E248" s="61"/>
      <c r="F248" s="61"/>
      <c r="G248" s="62">
        <f t="shared" si="6"/>
        <v>0</v>
      </c>
      <c r="H248" s="60">
        <f t="shared" si="7"/>
        <v>0</v>
      </c>
    </row>
    <row r="249" spans="1:8" s="62" customFormat="1" ht="14.25">
      <c r="A249" s="59"/>
      <c r="B249" s="60"/>
      <c r="C249" s="63"/>
      <c r="D249" s="63"/>
      <c r="E249" s="61"/>
      <c r="F249" s="61"/>
      <c r="G249" s="62">
        <f t="shared" si="6"/>
        <v>0</v>
      </c>
      <c r="H249" s="60">
        <f t="shared" si="7"/>
        <v>0</v>
      </c>
    </row>
    <row r="250" spans="1:8" s="62" customFormat="1" ht="14.25">
      <c r="A250" s="59"/>
      <c r="B250" s="60"/>
      <c r="C250" s="63"/>
      <c r="D250" s="63"/>
      <c r="E250" s="61"/>
      <c r="F250" s="61"/>
      <c r="G250" s="62">
        <f t="shared" si="6"/>
        <v>0</v>
      </c>
      <c r="H250" s="60">
        <f t="shared" si="7"/>
        <v>0</v>
      </c>
    </row>
    <row r="251" spans="1:8" s="62" customFormat="1" ht="14.25">
      <c r="A251" s="59"/>
      <c r="B251" s="60"/>
      <c r="C251" s="63"/>
      <c r="D251" s="63"/>
      <c r="E251" s="61"/>
      <c r="F251" s="61"/>
      <c r="G251" s="62">
        <f t="shared" si="6"/>
        <v>0</v>
      </c>
      <c r="H251" s="60">
        <f t="shared" si="7"/>
        <v>0</v>
      </c>
    </row>
    <row r="252" spans="1:8" s="62" customFormat="1" ht="14.25">
      <c r="A252" s="59"/>
      <c r="B252" s="60"/>
      <c r="C252" s="63"/>
      <c r="D252" s="63"/>
      <c r="E252" s="61"/>
      <c r="F252" s="61"/>
      <c r="G252" s="62">
        <f t="shared" si="6"/>
        <v>0</v>
      </c>
      <c r="H252" s="60">
        <f t="shared" si="7"/>
        <v>0</v>
      </c>
    </row>
    <row r="253" spans="1:8" s="62" customFormat="1" ht="14.25">
      <c r="A253" s="59"/>
      <c r="B253" s="60"/>
      <c r="C253" s="63"/>
      <c r="D253" s="63"/>
      <c r="E253" s="61"/>
      <c r="F253" s="61"/>
      <c r="G253" s="62">
        <f t="shared" si="6"/>
        <v>0</v>
      </c>
      <c r="H253" s="60">
        <f t="shared" si="7"/>
        <v>0</v>
      </c>
    </row>
    <row r="254" spans="1:8" s="62" customFormat="1" ht="14.25">
      <c r="A254" s="59"/>
      <c r="B254" s="60"/>
      <c r="C254" s="63"/>
      <c r="D254" s="63"/>
      <c r="E254" s="61"/>
      <c r="F254" s="61"/>
      <c r="G254" s="62">
        <f t="shared" si="6"/>
        <v>0</v>
      </c>
      <c r="H254" s="60">
        <f t="shared" si="7"/>
        <v>0</v>
      </c>
    </row>
    <row r="255" spans="1:8" s="62" customFormat="1" ht="14.25">
      <c r="A255" s="59"/>
      <c r="B255" s="60"/>
      <c r="C255" s="63"/>
      <c r="D255" s="63"/>
      <c r="E255" s="61"/>
      <c r="F255" s="61"/>
      <c r="G255" s="62">
        <f t="shared" si="6"/>
        <v>0</v>
      </c>
      <c r="H255" s="60">
        <f t="shared" si="7"/>
        <v>0</v>
      </c>
    </row>
    <row r="256" spans="1:8" s="62" customFormat="1" ht="14.25">
      <c r="A256" s="59"/>
      <c r="B256" s="60"/>
      <c r="C256" s="63"/>
      <c r="D256" s="63"/>
      <c r="E256" s="61"/>
      <c r="F256" s="61"/>
      <c r="G256" s="62">
        <f t="shared" si="6"/>
        <v>0</v>
      </c>
      <c r="H256" s="60">
        <f t="shared" si="7"/>
        <v>0</v>
      </c>
    </row>
    <row r="257" spans="1:8" s="62" customFormat="1" ht="14.25">
      <c r="A257" s="59"/>
      <c r="B257" s="60"/>
      <c r="C257" s="63"/>
      <c r="D257" s="63"/>
      <c r="E257" s="61"/>
      <c r="F257" s="61"/>
      <c r="G257" s="62">
        <f t="shared" si="6"/>
        <v>0</v>
      </c>
      <c r="H257" s="60">
        <f t="shared" si="7"/>
        <v>0</v>
      </c>
    </row>
    <row r="258" spans="1:8" s="62" customFormat="1" ht="14.25">
      <c r="A258" s="59"/>
      <c r="B258" s="60"/>
      <c r="C258" s="63"/>
      <c r="D258" s="63"/>
      <c r="E258" s="61"/>
      <c r="F258" s="61"/>
      <c r="G258" s="62">
        <f t="shared" si="6"/>
        <v>0</v>
      </c>
      <c r="H258" s="60">
        <f t="shared" si="7"/>
        <v>0</v>
      </c>
    </row>
    <row r="259" spans="1:8" s="62" customFormat="1" ht="14.25">
      <c r="A259" s="59"/>
      <c r="B259" s="60"/>
      <c r="C259" s="63"/>
      <c r="D259" s="63"/>
      <c r="E259" s="61"/>
      <c r="F259" s="61"/>
      <c r="G259" s="62">
        <f t="shared" si="6"/>
        <v>0</v>
      </c>
      <c r="H259" s="60">
        <f t="shared" si="7"/>
        <v>0</v>
      </c>
    </row>
    <row r="260" spans="1:8" s="62" customFormat="1" ht="14.25">
      <c r="A260" s="59"/>
      <c r="B260" s="60"/>
      <c r="C260" s="63"/>
      <c r="D260" s="63"/>
      <c r="E260" s="61"/>
      <c r="F260" s="61"/>
      <c r="G260" s="62">
        <f t="shared" si="6"/>
        <v>0</v>
      </c>
      <c r="H260" s="60">
        <f t="shared" si="7"/>
        <v>0</v>
      </c>
    </row>
    <row r="261" spans="1:8" s="62" customFormat="1" ht="14.25">
      <c r="A261" s="59"/>
      <c r="B261" s="60"/>
      <c r="C261" s="63"/>
      <c r="D261" s="63"/>
      <c r="E261" s="61"/>
      <c r="F261" s="61"/>
      <c r="G261" s="62">
        <f aca="true" t="shared" si="8" ref="G261:G324">D261-C261-(F261-E261)</f>
        <v>0</v>
      </c>
      <c r="H261" s="60">
        <f aca="true" t="shared" si="9" ref="H261:H324">B261*G261</f>
        <v>0</v>
      </c>
    </row>
    <row r="262" spans="1:8" s="62" customFormat="1" ht="14.25">
      <c r="A262" s="59"/>
      <c r="B262" s="60"/>
      <c r="C262" s="63"/>
      <c r="D262" s="63"/>
      <c r="E262" s="61"/>
      <c r="F262" s="61"/>
      <c r="G262" s="62">
        <f t="shared" si="8"/>
        <v>0</v>
      </c>
      <c r="H262" s="60">
        <f t="shared" si="9"/>
        <v>0</v>
      </c>
    </row>
    <row r="263" spans="1:8" s="62" customFormat="1" ht="14.25">
      <c r="A263" s="59"/>
      <c r="B263" s="60"/>
      <c r="C263" s="63"/>
      <c r="D263" s="63"/>
      <c r="E263" s="61"/>
      <c r="F263" s="61"/>
      <c r="G263" s="62">
        <f t="shared" si="8"/>
        <v>0</v>
      </c>
      <c r="H263" s="60">
        <f t="shared" si="9"/>
        <v>0</v>
      </c>
    </row>
    <row r="264" spans="1:8" s="62" customFormat="1" ht="14.25">
      <c r="A264" s="59"/>
      <c r="B264" s="60"/>
      <c r="C264" s="63"/>
      <c r="D264" s="63"/>
      <c r="E264" s="61"/>
      <c r="F264" s="61"/>
      <c r="G264" s="62">
        <f t="shared" si="8"/>
        <v>0</v>
      </c>
      <c r="H264" s="60">
        <f t="shared" si="9"/>
        <v>0</v>
      </c>
    </row>
    <row r="265" spans="1:8" s="62" customFormat="1" ht="14.25">
      <c r="A265" s="59"/>
      <c r="B265" s="60"/>
      <c r="C265" s="63"/>
      <c r="D265" s="63"/>
      <c r="E265" s="61"/>
      <c r="F265" s="61"/>
      <c r="G265" s="62">
        <f t="shared" si="8"/>
        <v>0</v>
      </c>
      <c r="H265" s="60">
        <f t="shared" si="9"/>
        <v>0</v>
      </c>
    </row>
    <row r="266" spans="1:8" s="62" customFormat="1" ht="14.25">
      <c r="A266" s="59"/>
      <c r="B266" s="60"/>
      <c r="C266" s="63"/>
      <c r="D266" s="63"/>
      <c r="E266" s="61"/>
      <c r="F266" s="61"/>
      <c r="G266" s="62">
        <f t="shared" si="8"/>
        <v>0</v>
      </c>
      <c r="H266" s="60">
        <f t="shared" si="9"/>
        <v>0</v>
      </c>
    </row>
    <row r="267" spans="1:8" s="62" customFormat="1" ht="14.25">
      <c r="A267" s="59"/>
      <c r="B267" s="60"/>
      <c r="C267" s="63"/>
      <c r="D267" s="63"/>
      <c r="E267" s="61"/>
      <c r="F267" s="61"/>
      <c r="G267" s="62">
        <f t="shared" si="8"/>
        <v>0</v>
      </c>
      <c r="H267" s="60">
        <f t="shared" si="9"/>
        <v>0</v>
      </c>
    </row>
    <row r="268" spans="1:8" s="62" customFormat="1" ht="14.25">
      <c r="A268" s="59"/>
      <c r="B268" s="60"/>
      <c r="C268" s="63"/>
      <c r="D268" s="63"/>
      <c r="E268" s="61"/>
      <c r="F268" s="61"/>
      <c r="G268" s="62">
        <f t="shared" si="8"/>
        <v>0</v>
      </c>
      <c r="H268" s="60">
        <f t="shared" si="9"/>
        <v>0</v>
      </c>
    </row>
    <row r="269" spans="1:8" s="62" customFormat="1" ht="14.25">
      <c r="A269" s="59"/>
      <c r="B269" s="60"/>
      <c r="C269" s="63"/>
      <c r="D269" s="63"/>
      <c r="E269" s="61"/>
      <c r="F269" s="61"/>
      <c r="G269" s="62">
        <f t="shared" si="8"/>
        <v>0</v>
      </c>
      <c r="H269" s="60">
        <f t="shared" si="9"/>
        <v>0</v>
      </c>
    </row>
    <row r="270" spans="1:8" s="62" customFormat="1" ht="14.25">
      <c r="A270" s="59"/>
      <c r="B270" s="60"/>
      <c r="C270" s="63"/>
      <c r="D270" s="63"/>
      <c r="E270" s="61"/>
      <c r="F270" s="61"/>
      <c r="G270" s="62">
        <f t="shared" si="8"/>
        <v>0</v>
      </c>
      <c r="H270" s="60">
        <f t="shared" si="9"/>
        <v>0</v>
      </c>
    </row>
    <row r="271" spans="1:8" s="62" customFormat="1" ht="14.25">
      <c r="A271" s="59"/>
      <c r="B271" s="60"/>
      <c r="C271" s="63"/>
      <c r="D271" s="63"/>
      <c r="E271" s="61"/>
      <c r="F271" s="61"/>
      <c r="G271" s="62">
        <f t="shared" si="8"/>
        <v>0</v>
      </c>
      <c r="H271" s="60">
        <f t="shared" si="9"/>
        <v>0</v>
      </c>
    </row>
    <row r="272" spans="1:8" s="62" customFormat="1" ht="14.25">
      <c r="A272" s="59"/>
      <c r="B272" s="60"/>
      <c r="C272" s="63"/>
      <c r="D272" s="63"/>
      <c r="E272" s="61"/>
      <c r="F272" s="61"/>
      <c r="G272" s="62">
        <f t="shared" si="8"/>
        <v>0</v>
      </c>
      <c r="H272" s="60">
        <f t="shared" si="9"/>
        <v>0</v>
      </c>
    </row>
    <row r="273" spans="1:8" s="62" customFormat="1" ht="14.25">
      <c r="A273" s="59"/>
      <c r="B273" s="60"/>
      <c r="C273" s="63"/>
      <c r="D273" s="63"/>
      <c r="E273" s="61"/>
      <c r="F273" s="61"/>
      <c r="G273" s="62">
        <f t="shared" si="8"/>
        <v>0</v>
      </c>
      <c r="H273" s="60">
        <f t="shared" si="9"/>
        <v>0</v>
      </c>
    </row>
    <row r="274" spans="1:8" s="62" customFormat="1" ht="14.25">
      <c r="A274" s="59"/>
      <c r="B274" s="60"/>
      <c r="C274" s="63"/>
      <c r="D274" s="63"/>
      <c r="E274" s="61"/>
      <c r="F274" s="61"/>
      <c r="G274" s="62">
        <f t="shared" si="8"/>
        <v>0</v>
      </c>
      <c r="H274" s="60">
        <f t="shared" si="9"/>
        <v>0</v>
      </c>
    </row>
    <row r="275" spans="1:8" s="62" customFormat="1" ht="14.25">
      <c r="A275" s="59"/>
      <c r="B275" s="60"/>
      <c r="C275" s="63"/>
      <c r="D275" s="63"/>
      <c r="E275" s="61"/>
      <c r="F275" s="61"/>
      <c r="G275" s="62">
        <f t="shared" si="8"/>
        <v>0</v>
      </c>
      <c r="H275" s="60">
        <f t="shared" si="9"/>
        <v>0</v>
      </c>
    </row>
    <row r="276" spans="1:8" s="62" customFormat="1" ht="14.25">
      <c r="A276" s="59"/>
      <c r="B276" s="60"/>
      <c r="C276" s="63"/>
      <c r="D276" s="63"/>
      <c r="E276" s="61"/>
      <c r="F276" s="61"/>
      <c r="G276" s="62">
        <f t="shared" si="8"/>
        <v>0</v>
      </c>
      <c r="H276" s="60">
        <f t="shared" si="9"/>
        <v>0</v>
      </c>
    </row>
    <row r="277" spans="1:8" s="62" customFormat="1" ht="14.25">
      <c r="A277" s="59"/>
      <c r="B277" s="60"/>
      <c r="C277" s="63"/>
      <c r="D277" s="63"/>
      <c r="E277" s="61"/>
      <c r="F277" s="61"/>
      <c r="G277" s="62">
        <f t="shared" si="8"/>
        <v>0</v>
      </c>
      <c r="H277" s="60">
        <f t="shared" si="9"/>
        <v>0</v>
      </c>
    </row>
    <row r="278" spans="1:8" s="62" customFormat="1" ht="14.25">
      <c r="A278" s="59"/>
      <c r="B278" s="60"/>
      <c r="C278" s="63"/>
      <c r="D278" s="63"/>
      <c r="E278" s="61"/>
      <c r="F278" s="61"/>
      <c r="G278" s="62">
        <f t="shared" si="8"/>
        <v>0</v>
      </c>
      <c r="H278" s="60">
        <f t="shared" si="9"/>
        <v>0</v>
      </c>
    </row>
    <row r="279" spans="1:8" s="62" customFormat="1" ht="14.25">
      <c r="A279" s="59"/>
      <c r="B279" s="60"/>
      <c r="C279" s="63"/>
      <c r="D279" s="63"/>
      <c r="E279" s="61"/>
      <c r="F279" s="61"/>
      <c r="G279" s="62">
        <f t="shared" si="8"/>
        <v>0</v>
      </c>
      <c r="H279" s="60">
        <f t="shared" si="9"/>
        <v>0</v>
      </c>
    </row>
    <row r="280" spans="1:8" s="62" customFormat="1" ht="14.25">
      <c r="A280" s="59"/>
      <c r="B280" s="60"/>
      <c r="C280" s="63"/>
      <c r="D280" s="63"/>
      <c r="E280" s="61"/>
      <c r="F280" s="61"/>
      <c r="G280" s="62">
        <f t="shared" si="8"/>
        <v>0</v>
      </c>
      <c r="H280" s="60">
        <f t="shared" si="9"/>
        <v>0</v>
      </c>
    </row>
    <row r="281" spans="1:8" s="62" customFormat="1" ht="14.25">
      <c r="A281" s="59"/>
      <c r="B281" s="60"/>
      <c r="C281" s="63"/>
      <c r="D281" s="63"/>
      <c r="E281" s="61"/>
      <c r="F281" s="61"/>
      <c r="G281" s="62">
        <f t="shared" si="8"/>
        <v>0</v>
      </c>
      <c r="H281" s="60">
        <f t="shared" si="9"/>
        <v>0</v>
      </c>
    </row>
    <row r="282" spans="1:8" s="62" customFormat="1" ht="14.25">
      <c r="A282" s="59"/>
      <c r="B282" s="60"/>
      <c r="C282" s="63"/>
      <c r="D282" s="63"/>
      <c r="E282" s="61"/>
      <c r="F282" s="61"/>
      <c r="G282" s="62">
        <f t="shared" si="8"/>
        <v>0</v>
      </c>
      <c r="H282" s="60">
        <f t="shared" si="9"/>
        <v>0</v>
      </c>
    </row>
    <row r="283" spans="1:8" s="62" customFormat="1" ht="14.25">
      <c r="A283" s="59"/>
      <c r="B283" s="60"/>
      <c r="C283" s="63"/>
      <c r="D283" s="63"/>
      <c r="E283" s="61"/>
      <c r="F283" s="61"/>
      <c r="G283" s="62">
        <f t="shared" si="8"/>
        <v>0</v>
      </c>
      <c r="H283" s="60">
        <f t="shared" si="9"/>
        <v>0</v>
      </c>
    </row>
    <row r="284" spans="1:8" s="62" customFormat="1" ht="14.25">
      <c r="A284" s="59"/>
      <c r="B284" s="60"/>
      <c r="C284" s="63"/>
      <c r="D284" s="63"/>
      <c r="E284" s="61"/>
      <c r="F284" s="61"/>
      <c r="G284" s="62">
        <f t="shared" si="8"/>
        <v>0</v>
      </c>
      <c r="H284" s="60">
        <f t="shared" si="9"/>
        <v>0</v>
      </c>
    </row>
    <row r="285" spans="1:8" s="62" customFormat="1" ht="14.25">
      <c r="A285" s="59"/>
      <c r="B285" s="60"/>
      <c r="C285" s="63"/>
      <c r="D285" s="63"/>
      <c r="E285" s="61"/>
      <c r="F285" s="61"/>
      <c r="G285" s="62">
        <f t="shared" si="8"/>
        <v>0</v>
      </c>
      <c r="H285" s="60">
        <f t="shared" si="9"/>
        <v>0</v>
      </c>
    </row>
    <row r="286" spans="1:8" s="62" customFormat="1" ht="14.25">
      <c r="A286" s="59"/>
      <c r="B286" s="60"/>
      <c r="C286" s="63"/>
      <c r="D286" s="63"/>
      <c r="E286" s="61"/>
      <c r="F286" s="61"/>
      <c r="G286" s="62">
        <f t="shared" si="8"/>
        <v>0</v>
      </c>
      <c r="H286" s="60">
        <f t="shared" si="9"/>
        <v>0</v>
      </c>
    </row>
    <row r="287" spans="1:8" s="62" customFormat="1" ht="14.25">
      <c r="A287" s="59"/>
      <c r="B287" s="60"/>
      <c r="C287" s="63"/>
      <c r="D287" s="63"/>
      <c r="E287" s="61"/>
      <c r="F287" s="61"/>
      <c r="G287" s="62">
        <f t="shared" si="8"/>
        <v>0</v>
      </c>
      <c r="H287" s="60">
        <f t="shared" si="9"/>
        <v>0</v>
      </c>
    </row>
    <row r="288" spans="1:8" s="62" customFormat="1" ht="14.25">
      <c r="A288" s="59"/>
      <c r="B288" s="60"/>
      <c r="C288" s="63"/>
      <c r="D288" s="63"/>
      <c r="E288" s="61"/>
      <c r="F288" s="61"/>
      <c r="G288" s="62">
        <f t="shared" si="8"/>
        <v>0</v>
      </c>
      <c r="H288" s="60">
        <f t="shared" si="9"/>
        <v>0</v>
      </c>
    </row>
    <row r="289" spans="1:8" s="62" customFormat="1" ht="14.25">
      <c r="A289" s="59"/>
      <c r="B289" s="60"/>
      <c r="C289" s="63"/>
      <c r="D289" s="63"/>
      <c r="E289" s="61"/>
      <c r="F289" s="61"/>
      <c r="G289" s="62">
        <f t="shared" si="8"/>
        <v>0</v>
      </c>
      <c r="H289" s="60">
        <f t="shared" si="9"/>
        <v>0</v>
      </c>
    </row>
    <row r="290" spans="1:8" s="62" customFormat="1" ht="14.25">
      <c r="A290" s="59"/>
      <c r="B290" s="60"/>
      <c r="C290" s="63"/>
      <c r="D290" s="63"/>
      <c r="E290" s="61"/>
      <c r="F290" s="61"/>
      <c r="G290" s="62">
        <f t="shared" si="8"/>
        <v>0</v>
      </c>
      <c r="H290" s="60">
        <f t="shared" si="9"/>
        <v>0</v>
      </c>
    </row>
    <row r="291" spans="1:8" s="62" customFormat="1" ht="14.25">
      <c r="A291" s="59"/>
      <c r="B291" s="60"/>
      <c r="C291" s="63"/>
      <c r="D291" s="63"/>
      <c r="E291" s="61"/>
      <c r="F291" s="61"/>
      <c r="G291" s="62">
        <f t="shared" si="8"/>
        <v>0</v>
      </c>
      <c r="H291" s="60">
        <f t="shared" si="9"/>
        <v>0</v>
      </c>
    </row>
    <row r="292" spans="1:8" s="62" customFormat="1" ht="14.25">
      <c r="A292" s="59"/>
      <c r="B292" s="60"/>
      <c r="C292" s="63"/>
      <c r="D292" s="63"/>
      <c r="E292" s="61"/>
      <c r="F292" s="61"/>
      <c r="G292" s="62">
        <f t="shared" si="8"/>
        <v>0</v>
      </c>
      <c r="H292" s="60">
        <f t="shared" si="9"/>
        <v>0</v>
      </c>
    </row>
    <row r="293" spans="1:8" s="62" customFormat="1" ht="14.25">
      <c r="A293" s="59"/>
      <c r="B293" s="60"/>
      <c r="C293" s="63"/>
      <c r="D293" s="63"/>
      <c r="E293" s="61"/>
      <c r="F293" s="61"/>
      <c r="G293" s="62">
        <f t="shared" si="8"/>
        <v>0</v>
      </c>
      <c r="H293" s="60">
        <f t="shared" si="9"/>
        <v>0</v>
      </c>
    </row>
    <row r="294" spans="1:8" s="62" customFormat="1" ht="14.25">
      <c r="A294" s="59"/>
      <c r="B294" s="60"/>
      <c r="C294" s="63"/>
      <c r="D294" s="63"/>
      <c r="E294" s="61"/>
      <c r="F294" s="61"/>
      <c r="G294" s="62">
        <f t="shared" si="8"/>
        <v>0</v>
      </c>
      <c r="H294" s="60">
        <f t="shared" si="9"/>
        <v>0</v>
      </c>
    </row>
    <row r="295" spans="1:8" s="62" customFormat="1" ht="14.25">
      <c r="A295" s="59"/>
      <c r="B295" s="60"/>
      <c r="C295" s="63"/>
      <c r="D295" s="63"/>
      <c r="E295" s="61"/>
      <c r="F295" s="61"/>
      <c r="G295" s="62">
        <f t="shared" si="8"/>
        <v>0</v>
      </c>
      <c r="H295" s="60">
        <f t="shared" si="9"/>
        <v>0</v>
      </c>
    </row>
    <row r="296" spans="1:8" s="62" customFormat="1" ht="14.25">
      <c r="A296" s="59"/>
      <c r="B296" s="60"/>
      <c r="C296" s="63"/>
      <c r="D296" s="63"/>
      <c r="E296" s="61"/>
      <c r="F296" s="61"/>
      <c r="G296" s="62">
        <f t="shared" si="8"/>
        <v>0</v>
      </c>
      <c r="H296" s="60">
        <f t="shared" si="9"/>
        <v>0</v>
      </c>
    </row>
    <row r="297" spans="1:8" s="62" customFormat="1" ht="14.25">
      <c r="A297" s="59"/>
      <c r="B297" s="60"/>
      <c r="C297" s="63"/>
      <c r="D297" s="63"/>
      <c r="E297" s="61"/>
      <c r="F297" s="61"/>
      <c r="G297" s="62">
        <f t="shared" si="8"/>
        <v>0</v>
      </c>
      <c r="H297" s="60">
        <f t="shared" si="9"/>
        <v>0</v>
      </c>
    </row>
    <row r="298" spans="1:8" s="62" customFormat="1" ht="14.25">
      <c r="A298" s="59"/>
      <c r="B298" s="60"/>
      <c r="C298" s="63"/>
      <c r="D298" s="63"/>
      <c r="E298" s="61"/>
      <c r="F298" s="61"/>
      <c r="G298" s="62">
        <f t="shared" si="8"/>
        <v>0</v>
      </c>
      <c r="H298" s="60">
        <f t="shared" si="9"/>
        <v>0</v>
      </c>
    </row>
    <row r="299" spans="1:8" s="62" customFormat="1" ht="14.25">
      <c r="A299" s="59"/>
      <c r="B299" s="60"/>
      <c r="C299" s="63"/>
      <c r="D299" s="63"/>
      <c r="E299" s="61"/>
      <c r="F299" s="61"/>
      <c r="G299" s="62">
        <f t="shared" si="8"/>
        <v>0</v>
      </c>
      <c r="H299" s="60">
        <f t="shared" si="9"/>
        <v>0</v>
      </c>
    </row>
    <row r="300" spans="1:8" s="62" customFormat="1" ht="14.25">
      <c r="A300" s="59"/>
      <c r="B300" s="60"/>
      <c r="C300" s="63"/>
      <c r="D300" s="63"/>
      <c r="E300" s="61"/>
      <c r="F300" s="61"/>
      <c r="G300" s="62">
        <f t="shared" si="8"/>
        <v>0</v>
      </c>
      <c r="H300" s="60">
        <f t="shared" si="9"/>
        <v>0</v>
      </c>
    </row>
    <row r="301" spans="1:8" s="62" customFormat="1" ht="14.25">
      <c r="A301" s="59"/>
      <c r="B301" s="60"/>
      <c r="C301" s="63"/>
      <c r="D301" s="63"/>
      <c r="E301" s="61"/>
      <c r="F301" s="61"/>
      <c r="G301" s="62">
        <f t="shared" si="8"/>
        <v>0</v>
      </c>
      <c r="H301" s="60">
        <f t="shared" si="9"/>
        <v>0</v>
      </c>
    </row>
    <row r="302" spans="1:8" s="62" customFormat="1" ht="14.25">
      <c r="A302" s="59"/>
      <c r="B302" s="60"/>
      <c r="C302" s="63"/>
      <c r="D302" s="63"/>
      <c r="E302" s="61"/>
      <c r="F302" s="61"/>
      <c r="G302" s="62">
        <f t="shared" si="8"/>
        <v>0</v>
      </c>
      <c r="H302" s="60">
        <f t="shared" si="9"/>
        <v>0</v>
      </c>
    </row>
    <row r="303" spans="1:8" s="62" customFormat="1" ht="14.25">
      <c r="A303" s="59"/>
      <c r="B303" s="60"/>
      <c r="C303" s="63"/>
      <c r="D303" s="63"/>
      <c r="E303" s="61"/>
      <c r="F303" s="61"/>
      <c r="G303" s="62">
        <f t="shared" si="8"/>
        <v>0</v>
      </c>
      <c r="H303" s="60">
        <f t="shared" si="9"/>
        <v>0</v>
      </c>
    </row>
    <row r="304" spans="1:8" s="62" customFormat="1" ht="14.25">
      <c r="A304" s="59"/>
      <c r="B304" s="60"/>
      <c r="C304" s="63"/>
      <c r="D304" s="63"/>
      <c r="E304" s="61"/>
      <c r="F304" s="61"/>
      <c r="G304" s="62">
        <f t="shared" si="8"/>
        <v>0</v>
      </c>
      <c r="H304" s="60">
        <f t="shared" si="9"/>
        <v>0</v>
      </c>
    </row>
    <row r="305" spans="1:8" s="62" customFormat="1" ht="14.25">
      <c r="A305" s="59"/>
      <c r="B305" s="60"/>
      <c r="C305" s="63"/>
      <c r="D305" s="63"/>
      <c r="E305" s="61"/>
      <c r="F305" s="61"/>
      <c r="G305" s="62">
        <f t="shared" si="8"/>
        <v>0</v>
      </c>
      <c r="H305" s="60">
        <f t="shared" si="9"/>
        <v>0</v>
      </c>
    </row>
    <row r="306" spans="1:8" s="62" customFormat="1" ht="14.25">
      <c r="A306" s="59"/>
      <c r="B306" s="60"/>
      <c r="C306" s="63"/>
      <c r="D306" s="63"/>
      <c r="E306" s="61"/>
      <c r="F306" s="61"/>
      <c r="G306" s="62">
        <f t="shared" si="8"/>
        <v>0</v>
      </c>
      <c r="H306" s="60">
        <f t="shared" si="9"/>
        <v>0</v>
      </c>
    </row>
    <row r="307" spans="1:8" s="62" customFormat="1" ht="14.25">
      <c r="A307" s="59"/>
      <c r="B307" s="60"/>
      <c r="C307" s="63"/>
      <c r="D307" s="63"/>
      <c r="E307" s="61"/>
      <c r="F307" s="61"/>
      <c r="G307" s="62">
        <f t="shared" si="8"/>
        <v>0</v>
      </c>
      <c r="H307" s="60">
        <f t="shared" si="9"/>
        <v>0</v>
      </c>
    </row>
    <row r="308" spans="1:8" s="62" customFormat="1" ht="14.25">
      <c r="A308" s="59"/>
      <c r="B308" s="60"/>
      <c r="C308" s="63"/>
      <c r="D308" s="63"/>
      <c r="E308" s="61"/>
      <c r="F308" s="61"/>
      <c r="G308" s="62">
        <f t="shared" si="8"/>
        <v>0</v>
      </c>
      <c r="H308" s="60">
        <f t="shared" si="9"/>
        <v>0</v>
      </c>
    </row>
    <row r="309" spans="1:8" s="62" customFormat="1" ht="14.25">
      <c r="A309" s="59"/>
      <c r="B309" s="60"/>
      <c r="C309" s="63"/>
      <c r="D309" s="63"/>
      <c r="E309" s="61"/>
      <c r="F309" s="61"/>
      <c r="G309" s="62">
        <f t="shared" si="8"/>
        <v>0</v>
      </c>
      <c r="H309" s="60">
        <f t="shared" si="9"/>
        <v>0</v>
      </c>
    </row>
    <row r="310" spans="1:8" s="62" customFormat="1" ht="14.25">
      <c r="A310" s="59"/>
      <c r="B310" s="60"/>
      <c r="C310" s="63"/>
      <c r="D310" s="63"/>
      <c r="E310" s="61"/>
      <c r="F310" s="61"/>
      <c r="G310" s="62">
        <f t="shared" si="8"/>
        <v>0</v>
      </c>
      <c r="H310" s="60">
        <f t="shared" si="9"/>
        <v>0</v>
      </c>
    </row>
    <row r="311" spans="1:8" s="62" customFormat="1" ht="14.25">
      <c r="A311" s="59"/>
      <c r="B311" s="60"/>
      <c r="C311" s="63"/>
      <c r="D311" s="63"/>
      <c r="E311" s="61"/>
      <c r="F311" s="61"/>
      <c r="G311" s="62">
        <f t="shared" si="8"/>
        <v>0</v>
      </c>
      <c r="H311" s="60">
        <f t="shared" si="9"/>
        <v>0</v>
      </c>
    </row>
    <row r="312" spans="1:8" s="62" customFormat="1" ht="14.25">
      <c r="A312" s="59"/>
      <c r="B312" s="60"/>
      <c r="C312" s="63"/>
      <c r="D312" s="63"/>
      <c r="E312" s="61"/>
      <c r="F312" s="61"/>
      <c r="G312" s="62">
        <f t="shared" si="8"/>
        <v>0</v>
      </c>
      <c r="H312" s="60">
        <f t="shared" si="9"/>
        <v>0</v>
      </c>
    </row>
    <row r="313" spans="1:8" s="62" customFormat="1" ht="14.25">
      <c r="A313" s="59"/>
      <c r="B313" s="60"/>
      <c r="C313" s="63"/>
      <c r="D313" s="63"/>
      <c r="E313" s="61"/>
      <c r="F313" s="61"/>
      <c r="G313" s="62">
        <f t="shared" si="8"/>
        <v>0</v>
      </c>
      <c r="H313" s="60">
        <f t="shared" si="9"/>
        <v>0</v>
      </c>
    </row>
    <row r="314" spans="1:8" s="62" customFormat="1" ht="14.25">
      <c r="A314" s="59"/>
      <c r="B314" s="60"/>
      <c r="C314" s="63"/>
      <c r="D314" s="63"/>
      <c r="E314" s="61"/>
      <c r="F314" s="61"/>
      <c r="G314" s="62">
        <f t="shared" si="8"/>
        <v>0</v>
      </c>
      <c r="H314" s="60">
        <f t="shared" si="9"/>
        <v>0</v>
      </c>
    </row>
    <row r="315" spans="1:8" s="62" customFormat="1" ht="14.25">
      <c r="A315" s="59"/>
      <c r="B315" s="60"/>
      <c r="C315" s="63"/>
      <c r="D315" s="63"/>
      <c r="E315" s="61"/>
      <c r="F315" s="61"/>
      <c r="G315" s="62">
        <f t="shared" si="8"/>
        <v>0</v>
      </c>
      <c r="H315" s="60">
        <f t="shared" si="9"/>
        <v>0</v>
      </c>
    </row>
    <row r="316" spans="1:8" s="62" customFormat="1" ht="14.25">
      <c r="A316" s="59"/>
      <c r="B316" s="60"/>
      <c r="C316" s="63"/>
      <c r="D316" s="63"/>
      <c r="E316" s="61"/>
      <c r="F316" s="61"/>
      <c r="G316" s="62">
        <f t="shared" si="8"/>
        <v>0</v>
      </c>
      <c r="H316" s="60">
        <f t="shared" si="9"/>
        <v>0</v>
      </c>
    </row>
    <row r="317" spans="1:8" s="62" customFormat="1" ht="14.25">
      <c r="A317" s="59"/>
      <c r="B317" s="60"/>
      <c r="C317" s="63"/>
      <c r="D317" s="63"/>
      <c r="E317" s="61"/>
      <c r="F317" s="61"/>
      <c r="G317" s="62">
        <f t="shared" si="8"/>
        <v>0</v>
      </c>
      <c r="H317" s="60">
        <f t="shared" si="9"/>
        <v>0</v>
      </c>
    </row>
    <row r="318" spans="1:8" s="62" customFormat="1" ht="14.25">
      <c r="A318" s="59"/>
      <c r="B318" s="60"/>
      <c r="C318" s="63"/>
      <c r="D318" s="63"/>
      <c r="E318" s="61"/>
      <c r="F318" s="61"/>
      <c r="G318" s="62">
        <f t="shared" si="8"/>
        <v>0</v>
      </c>
      <c r="H318" s="60">
        <f t="shared" si="9"/>
        <v>0</v>
      </c>
    </row>
    <row r="319" spans="1:8" s="62" customFormat="1" ht="14.25">
      <c r="A319" s="59"/>
      <c r="B319" s="60"/>
      <c r="C319" s="63"/>
      <c r="D319" s="63"/>
      <c r="E319" s="61"/>
      <c r="F319" s="61"/>
      <c r="G319" s="62">
        <f t="shared" si="8"/>
        <v>0</v>
      </c>
      <c r="H319" s="60">
        <f t="shared" si="9"/>
        <v>0</v>
      </c>
    </row>
    <row r="320" spans="1:8" s="62" customFormat="1" ht="14.25">
      <c r="A320" s="59"/>
      <c r="B320" s="60"/>
      <c r="C320" s="63"/>
      <c r="D320" s="63"/>
      <c r="E320" s="61"/>
      <c r="F320" s="61"/>
      <c r="G320" s="62">
        <f t="shared" si="8"/>
        <v>0</v>
      </c>
      <c r="H320" s="60">
        <f t="shared" si="9"/>
        <v>0</v>
      </c>
    </row>
    <row r="321" spans="1:8" s="62" customFormat="1" ht="14.25">
      <c r="A321" s="59"/>
      <c r="B321" s="60"/>
      <c r="C321" s="63"/>
      <c r="D321" s="63"/>
      <c r="E321" s="61"/>
      <c r="F321" s="61"/>
      <c r="G321" s="62">
        <f t="shared" si="8"/>
        <v>0</v>
      </c>
      <c r="H321" s="60">
        <f t="shared" si="9"/>
        <v>0</v>
      </c>
    </row>
    <row r="322" spans="1:8" s="62" customFormat="1" ht="14.25">
      <c r="A322" s="59"/>
      <c r="B322" s="60"/>
      <c r="C322" s="63"/>
      <c r="D322" s="63"/>
      <c r="E322" s="61"/>
      <c r="F322" s="61"/>
      <c r="G322" s="62">
        <f t="shared" si="8"/>
        <v>0</v>
      </c>
      <c r="H322" s="60">
        <f t="shared" si="9"/>
        <v>0</v>
      </c>
    </row>
    <row r="323" spans="1:8" s="62" customFormat="1" ht="14.25">
      <c r="A323" s="59"/>
      <c r="B323" s="60"/>
      <c r="C323" s="63"/>
      <c r="D323" s="63"/>
      <c r="E323" s="61"/>
      <c r="F323" s="61"/>
      <c r="G323" s="62">
        <f t="shared" si="8"/>
        <v>0</v>
      </c>
      <c r="H323" s="60">
        <f t="shared" si="9"/>
        <v>0</v>
      </c>
    </row>
    <row r="324" spans="1:8" s="62" customFormat="1" ht="14.25">
      <c r="A324" s="59"/>
      <c r="B324" s="60"/>
      <c r="C324" s="63"/>
      <c r="D324" s="63"/>
      <c r="E324" s="61"/>
      <c r="F324" s="61"/>
      <c r="G324" s="62">
        <f t="shared" si="8"/>
        <v>0</v>
      </c>
      <c r="H324" s="60">
        <f t="shared" si="9"/>
        <v>0</v>
      </c>
    </row>
    <row r="325" spans="1:8" s="62" customFormat="1" ht="14.25">
      <c r="A325" s="59"/>
      <c r="B325" s="60"/>
      <c r="C325" s="63"/>
      <c r="D325" s="63"/>
      <c r="E325" s="61"/>
      <c r="F325" s="61"/>
      <c r="G325" s="62">
        <f aca="true" t="shared" si="10" ref="G325:G353">D325-C325-(F325-E325)</f>
        <v>0</v>
      </c>
      <c r="H325" s="60">
        <f aca="true" t="shared" si="11" ref="H325:H353">B325*G325</f>
        <v>0</v>
      </c>
    </row>
    <row r="326" spans="1:8" s="62" customFormat="1" ht="14.25">
      <c r="A326" s="59"/>
      <c r="B326" s="60"/>
      <c r="C326" s="63"/>
      <c r="D326" s="63"/>
      <c r="E326" s="61"/>
      <c r="F326" s="61"/>
      <c r="G326" s="62">
        <f t="shared" si="10"/>
        <v>0</v>
      </c>
      <c r="H326" s="60">
        <f t="shared" si="11"/>
        <v>0</v>
      </c>
    </row>
    <row r="327" spans="1:8" s="62" customFormat="1" ht="14.25">
      <c r="A327" s="59"/>
      <c r="B327" s="60"/>
      <c r="C327" s="63"/>
      <c r="D327" s="63"/>
      <c r="E327" s="61"/>
      <c r="F327" s="61"/>
      <c r="G327" s="62">
        <f t="shared" si="10"/>
        <v>0</v>
      </c>
      <c r="H327" s="60">
        <f t="shared" si="11"/>
        <v>0</v>
      </c>
    </row>
    <row r="328" spans="1:8" s="62" customFormat="1" ht="14.25">
      <c r="A328" s="59"/>
      <c r="B328" s="60"/>
      <c r="C328" s="63"/>
      <c r="D328" s="63"/>
      <c r="E328" s="61"/>
      <c r="F328" s="61"/>
      <c r="G328" s="62">
        <f t="shared" si="10"/>
        <v>0</v>
      </c>
      <c r="H328" s="60">
        <f t="shared" si="11"/>
        <v>0</v>
      </c>
    </row>
    <row r="329" spans="1:8" s="62" customFormat="1" ht="14.25">
      <c r="A329" s="59"/>
      <c r="B329" s="60"/>
      <c r="C329" s="63"/>
      <c r="D329" s="63"/>
      <c r="E329" s="61"/>
      <c r="F329" s="61"/>
      <c r="G329" s="62">
        <f t="shared" si="10"/>
        <v>0</v>
      </c>
      <c r="H329" s="60">
        <f t="shared" si="11"/>
        <v>0</v>
      </c>
    </row>
    <row r="330" spans="1:8" s="62" customFormat="1" ht="14.25">
      <c r="A330" s="59"/>
      <c r="B330" s="60"/>
      <c r="C330" s="63"/>
      <c r="D330" s="63"/>
      <c r="E330" s="61"/>
      <c r="F330" s="61"/>
      <c r="G330" s="62">
        <f t="shared" si="10"/>
        <v>0</v>
      </c>
      <c r="H330" s="60">
        <f t="shared" si="11"/>
        <v>0</v>
      </c>
    </row>
    <row r="331" spans="1:8" s="62" customFormat="1" ht="14.25">
      <c r="A331" s="59"/>
      <c r="B331" s="60"/>
      <c r="C331" s="63"/>
      <c r="D331" s="63"/>
      <c r="E331" s="61"/>
      <c r="F331" s="61"/>
      <c r="G331" s="62">
        <f t="shared" si="10"/>
        <v>0</v>
      </c>
      <c r="H331" s="60">
        <f t="shared" si="11"/>
        <v>0</v>
      </c>
    </row>
    <row r="332" spans="1:8" s="62" customFormat="1" ht="14.25">
      <c r="A332" s="59"/>
      <c r="B332" s="60"/>
      <c r="C332" s="63"/>
      <c r="D332" s="63"/>
      <c r="E332" s="61"/>
      <c r="F332" s="61"/>
      <c r="G332" s="62">
        <f t="shared" si="10"/>
        <v>0</v>
      </c>
      <c r="H332" s="60">
        <f t="shared" si="11"/>
        <v>0</v>
      </c>
    </row>
    <row r="333" spans="1:8" s="62" customFormat="1" ht="14.25">
      <c r="A333" s="59"/>
      <c r="B333" s="60"/>
      <c r="C333" s="63"/>
      <c r="D333" s="63"/>
      <c r="E333" s="61"/>
      <c r="F333" s="61"/>
      <c r="G333" s="62">
        <f t="shared" si="10"/>
        <v>0</v>
      </c>
      <c r="H333" s="60">
        <f t="shared" si="11"/>
        <v>0</v>
      </c>
    </row>
    <row r="334" spans="1:8" s="62" customFormat="1" ht="14.25">
      <c r="A334" s="59"/>
      <c r="B334" s="60"/>
      <c r="C334" s="63"/>
      <c r="D334" s="63"/>
      <c r="E334" s="61"/>
      <c r="F334" s="61"/>
      <c r="G334" s="62">
        <f t="shared" si="10"/>
        <v>0</v>
      </c>
      <c r="H334" s="60">
        <f t="shared" si="11"/>
        <v>0</v>
      </c>
    </row>
    <row r="335" spans="1:8" s="62" customFormat="1" ht="14.25">
      <c r="A335" s="59"/>
      <c r="B335" s="60"/>
      <c r="C335" s="63"/>
      <c r="D335" s="63"/>
      <c r="E335" s="61"/>
      <c r="F335" s="61"/>
      <c r="G335" s="62">
        <f t="shared" si="10"/>
        <v>0</v>
      </c>
      <c r="H335" s="60">
        <f t="shared" si="11"/>
        <v>0</v>
      </c>
    </row>
    <row r="336" spans="1:8" s="62" customFormat="1" ht="14.25">
      <c r="A336" s="59"/>
      <c r="B336" s="60"/>
      <c r="C336" s="63"/>
      <c r="D336" s="63"/>
      <c r="E336" s="61"/>
      <c r="F336" s="61"/>
      <c r="G336" s="62">
        <f t="shared" si="10"/>
        <v>0</v>
      </c>
      <c r="H336" s="60">
        <f t="shared" si="11"/>
        <v>0</v>
      </c>
    </row>
    <row r="337" spans="1:8" s="62" customFormat="1" ht="14.25">
      <c r="A337" s="59"/>
      <c r="B337" s="60"/>
      <c r="C337" s="63"/>
      <c r="D337" s="63"/>
      <c r="E337" s="61"/>
      <c r="F337" s="61"/>
      <c r="G337" s="62">
        <f t="shared" si="10"/>
        <v>0</v>
      </c>
      <c r="H337" s="60">
        <f t="shared" si="11"/>
        <v>0</v>
      </c>
    </row>
    <row r="338" spans="1:8" s="62" customFormat="1" ht="14.25">
      <c r="A338" s="59"/>
      <c r="B338" s="60"/>
      <c r="C338" s="63"/>
      <c r="D338" s="63"/>
      <c r="E338" s="61"/>
      <c r="F338" s="61"/>
      <c r="G338" s="62">
        <f t="shared" si="10"/>
        <v>0</v>
      </c>
      <c r="H338" s="60">
        <f t="shared" si="11"/>
        <v>0</v>
      </c>
    </row>
    <row r="339" spans="1:8" s="62" customFormat="1" ht="14.25">
      <c r="A339" s="59"/>
      <c r="B339" s="60"/>
      <c r="C339" s="63"/>
      <c r="D339" s="63"/>
      <c r="E339" s="61"/>
      <c r="F339" s="61"/>
      <c r="G339" s="62">
        <f t="shared" si="10"/>
        <v>0</v>
      </c>
      <c r="H339" s="60">
        <f t="shared" si="11"/>
        <v>0</v>
      </c>
    </row>
    <row r="340" spans="1:8" s="62" customFormat="1" ht="14.25">
      <c r="A340" s="59"/>
      <c r="B340" s="60"/>
      <c r="C340" s="63"/>
      <c r="D340" s="63"/>
      <c r="E340" s="61"/>
      <c r="F340" s="61"/>
      <c r="G340" s="62">
        <f t="shared" si="10"/>
        <v>0</v>
      </c>
      <c r="H340" s="60">
        <f t="shared" si="11"/>
        <v>0</v>
      </c>
    </row>
    <row r="341" spans="1:8" s="62" customFormat="1" ht="14.25">
      <c r="A341" s="59"/>
      <c r="B341" s="60"/>
      <c r="C341" s="63"/>
      <c r="D341" s="63"/>
      <c r="E341" s="61"/>
      <c r="F341" s="61"/>
      <c r="G341" s="62">
        <f t="shared" si="10"/>
        <v>0</v>
      </c>
      <c r="H341" s="60">
        <f t="shared" si="11"/>
        <v>0</v>
      </c>
    </row>
    <row r="342" spans="1:8" s="62" customFormat="1" ht="14.25">
      <c r="A342" s="59"/>
      <c r="B342" s="60"/>
      <c r="C342" s="63"/>
      <c r="D342" s="63"/>
      <c r="E342" s="61"/>
      <c r="F342" s="61"/>
      <c r="G342" s="62">
        <f t="shared" si="10"/>
        <v>0</v>
      </c>
      <c r="H342" s="60">
        <f t="shared" si="11"/>
        <v>0</v>
      </c>
    </row>
    <row r="343" spans="1:8" s="62" customFormat="1" ht="14.25">
      <c r="A343" s="59"/>
      <c r="B343" s="60"/>
      <c r="C343" s="63"/>
      <c r="D343" s="63"/>
      <c r="E343" s="61"/>
      <c r="F343" s="61"/>
      <c r="G343" s="62">
        <f t="shared" si="10"/>
        <v>0</v>
      </c>
      <c r="H343" s="60">
        <f t="shared" si="11"/>
        <v>0</v>
      </c>
    </row>
    <row r="344" spans="1:8" s="62" customFormat="1" ht="14.25">
      <c r="A344" s="59"/>
      <c r="B344" s="60"/>
      <c r="C344" s="63"/>
      <c r="D344" s="63"/>
      <c r="E344" s="61"/>
      <c r="F344" s="61"/>
      <c r="G344" s="62">
        <f t="shared" si="10"/>
        <v>0</v>
      </c>
      <c r="H344" s="60">
        <f t="shared" si="11"/>
        <v>0</v>
      </c>
    </row>
    <row r="345" spans="1:8" s="62" customFormat="1" ht="14.25">
      <c r="A345" s="59"/>
      <c r="B345" s="60"/>
      <c r="C345" s="63"/>
      <c r="D345" s="63"/>
      <c r="E345" s="61"/>
      <c r="F345" s="61"/>
      <c r="G345" s="62">
        <f t="shared" si="10"/>
        <v>0</v>
      </c>
      <c r="H345" s="60">
        <f t="shared" si="11"/>
        <v>0</v>
      </c>
    </row>
    <row r="346" spans="1:8" s="62" customFormat="1" ht="14.25">
      <c r="A346" s="59"/>
      <c r="B346" s="60"/>
      <c r="C346" s="63"/>
      <c r="D346" s="63"/>
      <c r="E346" s="61"/>
      <c r="F346" s="61"/>
      <c r="G346" s="62">
        <f t="shared" si="10"/>
        <v>0</v>
      </c>
      <c r="H346" s="60">
        <f t="shared" si="11"/>
        <v>0</v>
      </c>
    </row>
    <row r="347" spans="1:8" s="62" customFormat="1" ht="14.25">
      <c r="A347" s="59"/>
      <c r="B347" s="60"/>
      <c r="C347" s="63"/>
      <c r="D347" s="63"/>
      <c r="E347" s="61"/>
      <c r="F347" s="61"/>
      <c r="G347" s="62">
        <f t="shared" si="10"/>
        <v>0</v>
      </c>
      <c r="H347" s="60">
        <f t="shared" si="11"/>
        <v>0</v>
      </c>
    </row>
    <row r="348" spans="1:8" s="62" customFormat="1" ht="14.25">
      <c r="A348" s="59"/>
      <c r="B348" s="60"/>
      <c r="C348" s="63"/>
      <c r="D348" s="63"/>
      <c r="E348" s="61"/>
      <c r="F348" s="61"/>
      <c r="G348" s="62">
        <f t="shared" si="10"/>
        <v>0</v>
      </c>
      <c r="H348" s="60">
        <f t="shared" si="11"/>
        <v>0</v>
      </c>
    </row>
    <row r="349" spans="1:8" s="62" customFormat="1" ht="14.25">
      <c r="A349" s="59"/>
      <c r="B349" s="60"/>
      <c r="C349" s="63"/>
      <c r="D349" s="63"/>
      <c r="E349" s="61"/>
      <c r="F349" s="61"/>
      <c r="G349" s="62">
        <f t="shared" si="10"/>
        <v>0</v>
      </c>
      <c r="H349" s="60">
        <f t="shared" si="11"/>
        <v>0</v>
      </c>
    </row>
    <row r="350" spans="1:8" s="62" customFormat="1" ht="14.25">
      <c r="A350" s="59"/>
      <c r="B350" s="60"/>
      <c r="C350" s="63"/>
      <c r="D350" s="63"/>
      <c r="E350" s="61"/>
      <c r="F350" s="61"/>
      <c r="G350" s="62">
        <f t="shared" si="10"/>
        <v>0</v>
      </c>
      <c r="H350" s="60">
        <f t="shared" si="11"/>
        <v>0</v>
      </c>
    </row>
    <row r="351" spans="1:8" s="62" customFormat="1" ht="14.25">
      <c r="A351" s="59"/>
      <c r="B351" s="60"/>
      <c r="C351" s="63"/>
      <c r="D351" s="63"/>
      <c r="E351" s="61"/>
      <c r="F351" s="61"/>
      <c r="G351" s="62">
        <f t="shared" si="10"/>
        <v>0</v>
      </c>
      <c r="H351" s="60">
        <f t="shared" si="11"/>
        <v>0</v>
      </c>
    </row>
    <row r="352" spans="1:8" s="62" customFormat="1" ht="14.25">
      <c r="A352" s="59"/>
      <c r="B352" s="60"/>
      <c r="C352" s="63"/>
      <c r="D352" s="63"/>
      <c r="E352" s="61"/>
      <c r="F352" s="61"/>
      <c r="G352" s="62">
        <f t="shared" si="10"/>
        <v>0</v>
      </c>
      <c r="H352" s="60">
        <f t="shared" si="11"/>
        <v>0</v>
      </c>
    </row>
    <row r="353" spans="1:8" s="62" customFormat="1" ht="14.25">
      <c r="A353" s="59"/>
      <c r="B353" s="60"/>
      <c r="C353" s="63"/>
      <c r="D353" s="63"/>
      <c r="E353" s="61"/>
      <c r="F353" s="61"/>
      <c r="G353" s="62">
        <f t="shared" si="10"/>
        <v>0</v>
      </c>
      <c r="H353" s="60">
        <f t="shared" si="11"/>
        <v>0</v>
      </c>
    </row>
    <row r="354" s="62" customFormat="1" ht="14.25"/>
  </sheetData>
  <sheetProtection/>
  <mergeCells count="1">
    <mergeCell ref="E3:F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2023-10-30T14:25:22Z</dcterms:modified>
  <cp:category/>
  <cp:version/>
  <cp:contentType/>
  <cp:contentStatus/>
</cp:coreProperties>
</file>